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 activeTab="5"/>
  </bookViews>
  <sheets>
    <sheet name="National Class" sheetId="1" r:id="rId1"/>
    <sheet name="National OA" sheetId="2" r:id="rId2"/>
    <sheet name="CZ Class" sheetId="3" r:id="rId3"/>
    <sheet name="CZ OA" sheetId="4" r:id="rId4"/>
    <sheet name="NZ Class" sheetId="5" r:id="rId5"/>
    <sheet name="NZ OA" sheetId="6" r:id="rId6"/>
  </sheets>
  <externalReferences>
    <externalReference r:id="rId7"/>
    <externalReference r:id="rId8"/>
    <externalReference r:id="rId9"/>
  </externalReferences>
  <definedNames>
    <definedName name="_xlnm.Print_Area" localSheetId="0">'National Class'!$A$1:$S$111</definedName>
    <definedName name="_xlnm.Print_Area" localSheetId="1">'National OA'!$A$1:$S$104</definedName>
  </definedNames>
  <calcPr calcId="125725"/>
</workbook>
</file>

<file path=xl/calcChain.xml><?xml version="1.0" encoding="utf-8"?>
<calcChain xmlns="http://schemas.openxmlformats.org/spreadsheetml/2006/main">
  <c r="R96" i="2"/>
  <c r="R17"/>
  <c r="R100"/>
  <c r="R69"/>
  <c r="R77"/>
  <c r="R82"/>
  <c r="R103"/>
  <c r="R67"/>
  <c r="R51"/>
  <c r="R75"/>
  <c r="R98"/>
  <c r="R99"/>
  <c r="R94"/>
  <c r="R65"/>
  <c r="R76"/>
  <c r="R95"/>
  <c r="R83"/>
  <c r="R79"/>
  <c r="R101"/>
  <c r="R78"/>
  <c r="R27"/>
  <c r="R90"/>
  <c r="R81"/>
  <c r="R37"/>
  <c r="R102"/>
  <c r="R62"/>
  <c r="R52"/>
  <c r="R73"/>
  <c r="R104"/>
  <c r="R88"/>
  <c r="R91"/>
  <c r="R49"/>
  <c r="L48" i="6"/>
  <c r="L35"/>
  <c r="L40"/>
  <c r="L47"/>
  <c r="L46"/>
  <c r="L43"/>
  <c r="L52"/>
  <c r="L9"/>
  <c r="L42" i="5"/>
  <c r="L35"/>
  <c r="L38"/>
  <c r="L41"/>
  <c r="L40"/>
  <c r="L58"/>
  <c r="L5"/>
  <c r="L11"/>
  <c r="P64" i="2"/>
  <c r="Q64" s="1"/>
  <c r="P2"/>
  <c r="Q2" s="1"/>
  <c r="P28"/>
  <c r="Q28" s="1"/>
  <c r="P18"/>
  <c r="Q18" s="1"/>
  <c r="P14"/>
  <c r="P41"/>
  <c r="Q41" s="1"/>
  <c r="P5"/>
  <c r="P39"/>
  <c r="Q39" s="1"/>
  <c r="P54"/>
  <c r="Q54" s="1"/>
  <c r="P59"/>
  <c r="Q59" s="1"/>
  <c r="P89"/>
  <c r="Q89" s="1"/>
  <c r="R89" s="1"/>
  <c r="P20"/>
  <c r="Q20" s="1"/>
  <c r="P97"/>
  <c r="Q97" s="1"/>
  <c r="R97" s="1"/>
  <c r="P45"/>
  <c r="Q45" s="1"/>
  <c r="P44"/>
  <c r="Q44" s="1"/>
  <c r="P72"/>
  <c r="Q72" s="1"/>
  <c r="P25"/>
  <c r="Q25" s="1"/>
  <c r="P63"/>
  <c r="Q63" s="1"/>
  <c r="P19"/>
  <c r="Q19" s="1"/>
  <c r="P70"/>
  <c r="Q70" s="1"/>
  <c r="P11"/>
  <c r="Q11" s="1"/>
  <c r="P29"/>
  <c r="Q29" s="1"/>
  <c r="P60"/>
  <c r="Q60" s="1"/>
  <c r="P24"/>
  <c r="Q24" s="1"/>
  <c r="P26"/>
  <c r="Q26" s="1"/>
  <c r="P61"/>
  <c r="Q61" s="1"/>
  <c r="P84"/>
  <c r="Q84" s="1"/>
  <c r="P86"/>
  <c r="Q86" s="1"/>
  <c r="P31"/>
  <c r="Q31" s="1"/>
  <c r="P12"/>
  <c r="Q12" s="1"/>
  <c r="P36"/>
  <c r="P13"/>
  <c r="P40"/>
  <c r="Q40" s="1"/>
  <c r="P50"/>
  <c r="Q50" s="1"/>
  <c r="P46"/>
  <c r="Q46" s="1"/>
  <c r="P43"/>
  <c r="Q43" s="1"/>
  <c r="P16"/>
  <c r="Q16" s="1"/>
  <c r="P92"/>
  <c r="Q92" s="1"/>
  <c r="P21"/>
  <c r="Q21" s="1"/>
  <c r="P58"/>
  <c r="Q58" s="1"/>
  <c r="P6"/>
  <c r="Q6" s="1"/>
  <c r="P71"/>
  <c r="Q71" s="1"/>
  <c r="P56"/>
  <c r="Q56" s="1"/>
  <c r="P38"/>
  <c r="P47"/>
  <c r="Q47" s="1"/>
  <c r="P8"/>
  <c r="Q8" s="1"/>
  <c r="P30"/>
  <c r="P48"/>
  <c r="Q48" s="1"/>
  <c r="P23"/>
  <c r="Q23" s="1"/>
  <c r="P57"/>
  <c r="Q57" s="1"/>
  <c r="P34"/>
  <c r="Q34" s="1"/>
  <c r="P80"/>
  <c r="Q80" s="1"/>
  <c r="P42"/>
  <c r="Q42" s="1"/>
  <c r="P68"/>
  <c r="Q68" s="1"/>
  <c r="P93"/>
  <c r="Q93" s="1"/>
  <c r="P66"/>
  <c r="Q66" s="1"/>
  <c r="P35"/>
  <c r="Q35" s="1"/>
  <c r="P15"/>
  <c r="Q15" s="1"/>
  <c r="P4"/>
  <c r="P32"/>
  <c r="Q32" s="1"/>
  <c r="P87"/>
  <c r="Q87" s="1"/>
  <c r="R87" s="1"/>
  <c r="P85"/>
  <c r="Q85" s="1"/>
  <c r="P22"/>
  <c r="Q22" s="1"/>
  <c r="P3"/>
  <c r="Q3" s="1"/>
  <c r="P74"/>
  <c r="Q74" s="1"/>
  <c r="P33"/>
  <c r="Q33" s="1"/>
  <c r="P10"/>
  <c r="Q10" s="1"/>
  <c r="P55"/>
  <c r="Q55" s="1"/>
  <c r="P53"/>
  <c r="Q53" s="1"/>
  <c r="P7"/>
  <c r="Q7" s="1"/>
  <c r="P9"/>
  <c r="Q9" s="1"/>
  <c r="R111" i="1"/>
  <c r="R109"/>
  <c r="R110"/>
  <c r="R108"/>
  <c r="R99"/>
  <c r="R83"/>
  <c r="R79"/>
  <c r="R70"/>
  <c r="R72"/>
  <c r="R64"/>
  <c r="R63"/>
  <c r="R82"/>
  <c r="R75"/>
  <c r="R87"/>
  <c r="R80"/>
  <c r="R76"/>
  <c r="R89"/>
  <c r="R77"/>
  <c r="R67"/>
  <c r="R78"/>
  <c r="R86"/>
  <c r="R28"/>
  <c r="R33"/>
  <c r="R39"/>
  <c r="R32"/>
  <c r="R40"/>
  <c r="R41"/>
  <c r="R36"/>
  <c r="R31"/>
  <c r="R15"/>
  <c r="R38"/>
  <c r="R6"/>
  <c r="R10"/>
  <c r="R9"/>
  <c r="P98"/>
  <c r="Q98" s="1"/>
  <c r="P43"/>
  <c r="Q43" s="1"/>
  <c r="P102"/>
  <c r="Q102" s="1"/>
  <c r="P55"/>
  <c r="Q55" s="1"/>
  <c r="P54"/>
  <c r="Q54" s="1"/>
  <c r="P60"/>
  <c r="Q60" s="1"/>
  <c r="P46"/>
  <c r="P27"/>
  <c r="Q27" s="1"/>
  <c r="P94"/>
  <c r="Q94" s="1"/>
  <c r="P69"/>
  <c r="Q69" s="1"/>
  <c r="P35"/>
  <c r="Q35" s="1"/>
  <c r="R35" s="1"/>
  <c r="P56"/>
  <c r="Q56" s="1"/>
  <c r="P37"/>
  <c r="Q37" s="1"/>
  <c r="P62"/>
  <c r="Q62" s="1"/>
  <c r="P97"/>
  <c r="Q97" s="1"/>
  <c r="P30"/>
  <c r="Q30" s="1"/>
  <c r="P58"/>
  <c r="Q58" s="1"/>
  <c r="P2"/>
  <c r="Q2" s="1"/>
  <c r="P16"/>
  <c r="Q16" s="1"/>
  <c r="P4"/>
  <c r="P51"/>
  <c r="Q51" s="1"/>
  <c r="P101"/>
  <c r="Q101" s="1"/>
  <c r="P106"/>
  <c r="P26"/>
  <c r="Q26" s="1"/>
  <c r="P59"/>
  <c r="Q59" s="1"/>
  <c r="P25"/>
  <c r="Q25" s="1"/>
  <c r="P34"/>
  <c r="Q34" s="1"/>
  <c r="P7"/>
  <c r="Q7" s="1"/>
  <c r="P20"/>
  <c r="P14"/>
  <c r="Q14" s="1"/>
  <c r="P92"/>
  <c r="Q92" s="1"/>
  <c r="P13"/>
  <c r="P104"/>
  <c r="Q104" s="1"/>
  <c r="P95"/>
  <c r="Q95" s="1"/>
  <c r="P23"/>
  <c r="Q23" s="1"/>
  <c r="P68"/>
  <c r="Q68" s="1"/>
  <c r="P53"/>
  <c r="Q53" s="1"/>
  <c r="P84"/>
  <c r="Q84" s="1"/>
  <c r="P17"/>
  <c r="Q17" s="1"/>
  <c r="P105"/>
  <c r="Q105" s="1"/>
  <c r="P12"/>
  <c r="Q12" s="1"/>
  <c r="P74"/>
  <c r="Q74" s="1"/>
  <c r="P71"/>
  <c r="Q71" s="1"/>
  <c r="P93"/>
  <c r="P61"/>
  <c r="Q61" s="1"/>
  <c r="P48"/>
  <c r="Q48" s="1"/>
  <c r="P19"/>
  <c r="P66"/>
  <c r="Q66" s="1"/>
  <c r="P18"/>
  <c r="Q18" s="1"/>
  <c r="P24"/>
  <c r="P103"/>
  <c r="Q103" s="1"/>
  <c r="P81"/>
  <c r="Q81" s="1"/>
  <c r="P65"/>
  <c r="Q65" s="1"/>
  <c r="P3"/>
  <c r="Q3" s="1"/>
  <c r="P85"/>
  <c r="Q85" s="1"/>
  <c r="P73"/>
  <c r="Q73" s="1"/>
  <c r="P22"/>
  <c r="Q22" s="1"/>
  <c r="P52"/>
  <c r="Q52" s="1"/>
  <c r="P45"/>
  <c r="P21"/>
  <c r="Q21" s="1"/>
  <c r="P88"/>
  <c r="Q88" s="1"/>
  <c r="R88" s="1"/>
  <c r="P107"/>
  <c r="Q107" s="1"/>
  <c r="P57"/>
  <c r="Q57" s="1"/>
  <c r="P44"/>
  <c r="Q44" s="1"/>
  <c r="P5"/>
  <c r="Q5" s="1"/>
  <c r="P91"/>
  <c r="Q91" s="1"/>
  <c r="P50"/>
  <c r="Q50" s="1"/>
  <c r="P29"/>
  <c r="Q29" s="1"/>
  <c r="P96"/>
  <c r="Q96" s="1"/>
  <c r="P47"/>
  <c r="Q47" s="1"/>
  <c r="P49"/>
  <c r="Q49" s="1"/>
  <c r="J39" i="6"/>
  <c r="K39" s="1"/>
  <c r="J4"/>
  <c r="K4" s="1"/>
  <c r="J3"/>
  <c r="K3" s="1"/>
  <c r="J25"/>
  <c r="K25" s="1"/>
  <c r="J30"/>
  <c r="K30" s="1"/>
  <c r="J24"/>
  <c r="K24" s="1"/>
  <c r="J33"/>
  <c r="K33" s="1"/>
  <c r="J29"/>
  <c r="K29" s="1"/>
  <c r="J11"/>
  <c r="K11" s="1"/>
  <c r="J31"/>
  <c r="K31" s="1"/>
  <c r="J13"/>
  <c r="K13" s="1"/>
  <c r="J50"/>
  <c r="K50" s="1"/>
  <c r="J53"/>
  <c r="K53" s="1"/>
  <c r="J17"/>
  <c r="K17" s="1"/>
  <c r="J5"/>
  <c r="K5" s="1"/>
  <c r="J21"/>
  <c r="K21" s="1"/>
  <c r="J19"/>
  <c r="K19" s="1"/>
  <c r="J41"/>
  <c r="K41" s="1"/>
  <c r="J20"/>
  <c r="K20" s="1"/>
  <c r="J45"/>
  <c r="K45" s="1"/>
  <c r="J7"/>
  <c r="K7" s="1"/>
  <c r="J26"/>
  <c r="K26" s="1"/>
  <c r="J36"/>
  <c r="K36" s="1"/>
  <c r="J12"/>
  <c r="K12" s="1"/>
  <c r="J27"/>
  <c r="K27" s="1"/>
  <c r="J23"/>
  <c r="K23" s="1"/>
  <c r="J22"/>
  <c r="K22" s="1"/>
  <c r="J18"/>
  <c r="K18" s="1"/>
  <c r="J10"/>
  <c r="K10" s="1"/>
  <c r="J28"/>
  <c r="K28" s="1"/>
  <c r="J38"/>
  <c r="K38" s="1"/>
  <c r="J49"/>
  <c r="K49" s="1"/>
  <c r="J37"/>
  <c r="K37" s="1"/>
  <c r="J44"/>
  <c r="K44" s="1"/>
  <c r="J51"/>
  <c r="K51" s="1"/>
  <c r="J14"/>
  <c r="K14" s="1"/>
  <c r="J8"/>
  <c r="K8" s="1"/>
  <c r="J15"/>
  <c r="K15" s="1"/>
  <c r="J42"/>
  <c r="K42" s="1"/>
  <c r="J32"/>
  <c r="K32" s="1"/>
  <c r="J16"/>
  <c r="K16" s="1"/>
  <c r="J6"/>
  <c r="K6" s="1"/>
  <c r="J34"/>
  <c r="K34" s="1"/>
  <c r="J2"/>
  <c r="K2" s="1"/>
  <c r="J55" i="5"/>
  <c r="K55" s="1"/>
  <c r="J27"/>
  <c r="K27" s="1"/>
  <c r="J25"/>
  <c r="K25" s="1"/>
  <c r="J48"/>
  <c r="K48" s="1"/>
  <c r="J34"/>
  <c r="K34" s="1"/>
  <c r="J33"/>
  <c r="K33" s="1"/>
  <c r="L33" s="1"/>
  <c r="J21"/>
  <c r="K21" s="1"/>
  <c r="J2"/>
  <c r="K2" s="1"/>
  <c r="J13"/>
  <c r="K13" s="1"/>
  <c r="J3"/>
  <c r="K3" s="1"/>
  <c r="J52"/>
  <c r="K52" s="1"/>
  <c r="J22"/>
  <c r="K22" s="1"/>
  <c r="J7"/>
  <c r="K7" s="1"/>
  <c r="J16"/>
  <c r="K16" s="1"/>
  <c r="J9"/>
  <c r="K9" s="1"/>
  <c r="J47"/>
  <c r="K47" s="1"/>
  <c r="J53"/>
  <c r="K53" s="1"/>
  <c r="J50"/>
  <c r="K50" s="1"/>
  <c r="J17"/>
  <c r="K17" s="1"/>
  <c r="J39"/>
  <c r="K39" s="1"/>
  <c r="J10"/>
  <c r="K10" s="1"/>
  <c r="J54"/>
  <c r="K54" s="1"/>
  <c r="J37"/>
  <c r="K37" s="1"/>
  <c r="J30"/>
  <c r="K30" s="1"/>
  <c r="J49"/>
  <c r="K49" s="1"/>
  <c r="J32"/>
  <c r="K32" s="1"/>
  <c r="J18"/>
  <c r="K18" s="1"/>
  <c r="J31"/>
  <c r="K31" s="1"/>
  <c r="J12"/>
  <c r="K12" s="1"/>
  <c r="J19"/>
  <c r="K19" s="1"/>
  <c r="J56"/>
  <c r="K56" s="1"/>
  <c r="J43"/>
  <c r="K43" s="1"/>
  <c r="J36"/>
  <c r="K36" s="1"/>
  <c r="J6"/>
  <c r="K6" s="1"/>
  <c r="J44"/>
  <c r="K44" s="1"/>
  <c r="J14"/>
  <c r="K14" s="1"/>
  <c r="J29"/>
  <c r="K29" s="1"/>
  <c r="J15"/>
  <c r="K15" s="1"/>
  <c r="J57"/>
  <c r="K57" s="1"/>
  <c r="J4"/>
  <c r="K4" s="1"/>
  <c r="J46"/>
  <c r="K46" s="1"/>
  <c r="J28"/>
  <c r="K28" s="1"/>
  <c r="J20"/>
  <c r="K20" s="1"/>
  <c r="J26"/>
  <c r="K26" s="1"/>
  <c r="R37" i="1" l="1"/>
  <c r="R98" l="1"/>
  <c r="R43"/>
  <c r="R102"/>
  <c r="R55"/>
  <c r="R54"/>
  <c r="R60"/>
  <c r="R46"/>
  <c r="R27"/>
  <c r="R94"/>
  <c r="R69"/>
  <c r="R56"/>
  <c r="R62"/>
  <c r="R97"/>
  <c r="R30"/>
  <c r="R58"/>
  <c r="R2"/>
  <c r="R16"/>
  <c r="R4"/>
  <c r="R51"/>
  <c r="R101"/>
  <c r="R106"/>
  <c r="R26"/>
  <c r="R59"/>
  <c r="R25"/>
  <c r="R34"/>
  <c r="R7"/>
  <c r="R20"/>
  <c r="R14"/>
  <c r="R92"/>
  <c r="R13"/>
  <c r="R104"/>
  <c r="R95"/>
  <c r="R23"/>
  <c r="R68"/>
  <c r="R53"/>
  <c r="R84"/>
  <c r="R17"/>
  <c r="R105"/>
  <c r="R12"/>
  <c r="R74"/>
  <c r="R71"/>
  <c r="R93"/>
  <c r="R61"/>
  <c r="R48"/>
  <c r="R19"/>
  <c r="R66"/>
  <c r="R18"/>
  <c r="R24"/>
  <c r="R103"/>
  <c r="R81"/>
  <c r="R65"/>
  <c r="R3"/>
  <c r="R85"/>
  <c r="R73"/>
  <c r="R22"/>
  <c r="R52"/>
  <c r="R45"/>
  <c r="R21"/>
  <c r="R107"/>
  <c r="R57"/>
  <c r="R44"/>
  <c r="R5"/>
  <c r="R91"/>
  <c r="R50"/>
  <c r="R29"/>
  <c r="R96"/>
  <c r="R47"/>
  <c r="R49"/>
  <c r="R64" i="2"/>
  <c r="R2"/>
  <c r="R28"/>
  <c r="R18"/>
  <c r="R14"/>
  <c r="R41"/>
  <c r="R5"/>
  <c r="R39"/>
  <c r="R54"/>
  <c r="R59"/>
  <c r="R20"/>
  <c r="R45"/>
  <c r="R44"/>
  <c r="R72"/>
  <c r="R25"/>
  <c r="R63"/>
  <c r="R19"/>
  <c r="R70"/>
  <c r="R11"/>
  <c r="R29"/>
  <c r="R60"/>
  <c r="R24"/>
  <c r="R26"/>
  <c r="R61"/>
  <c r="R84"/>
  <c r="R86"/>
  <c r="R31"/>
  <c r="R12"/>
  <c r="R36"/>
  <c r="R13"/>
  <c r="R40"/>
  <c r="R50"/>
  <c r="R46"/>
  <c r="R43"/>
  <c r="R16"/>
  <c r="R92"/>
  <c r="R21"/>
  <c r="R58"/>
  <c r="R6"/>
  <c r="R71"/>
  <c r="R56"/>
  <c r="R38"/>
  <c r="R47"/>
  <c r="R8"/>
  <c r="R30"/>
  <c r="R48"/>
  <c r="R23"/>
  <c r="R57"/>
  <c r="R34"/>
  <c r="R80"/>
  <c r="R42"/>
  <c r="R68"/>
  <c r="R93"/>
  <c r="R66"/>
  <c r="R35"/>
  <c r="R15"/>
  <c r="R4"/>
  <c r="R32"/>
  <c r="R85"/>
  <c r="R22"/>
  <c r="R3"/>
  <c r="R74"/>
  <c r="R33"/>
  <c r="R10"/>
  <c r="R55"/>
  <c r="R53"/>
  <c r="R7"/>
  <c r="R9"/>
  <c r="L32" i="3"/>
  <c r="L25"/>
  <c r="L11"/>
  <c r="L28"/>
  <c r="L8"/>
  <c r="L13"/>
  <c r="L29"/>
  <c r="L40"/>
  <c r="L46"/>
  <c r="L3"/>
  <c r="L24"/>
  <c r="L36"/>
  <c r="L21"/>
  <c r="L49"/>
  <c r="L5"/>
  <c r="L26"/>
  <c r="L15"/>
  <c r="L9"/>
  <c r="L12"/>
  <c r="L39"/>
  <c r="L30"/>
  <c r="L7"/>
  <c r="L51"/>
  <c r="L14"/>
  <c r="L42"/>
  <c r="L33"/>
  <c r="L37"/>
  <c r="L6"/>
  <c r="L2"/>
  <c r="L22"/>
  <c r="L31"/>
  <c r="L38"/>
  <c r="L19"/>
  <c r="L35"/>
  <c r="L27"/>
  <c r="L23"/>
  <c r="L18"/>
  <c r="L10"/>
  <c r="L50"/>
  <c r="L47"/>
  <c r="L34"/>
  <c r="L45"/>
  <c r="L16"/>
  <c r="L41"/>
  <c r="L20"/>
  <c r="L44"/>
  <c r="L25" i="4"/>
  <c r="L13"/>
  <c r="L31"/>
  <c r="L15"/>
  <c r="L14"/>
  <c r="L39"/>
  <c r="L18"/>
  <c r="L37"/>
  <c r="L35"/>
  <c r="L47"/>
  <c r="L11"/>
  <c r="L29"/>
  <c r="L7"/>
  <c r="L23"/>
  <c r="L6"/>
  <c r="L12"/>
  <c r="L44"/>
  <c r="L22"/>
  <c r="L38"/>
  <c r="L34"/>
  <c r="L20"/>
  <c r="L9"/>
  <c r="L45"/>
  <c r="L42"/>
  <c r="L41"/>
  <c r="L26"/>
  <c r="L30"/>
  <c r="L5"/>
  <c r="L24"/>
  <c r="L8"/>
  <c r="L21"/>
  <c r="L33"/>
  <c r="L4"/>
  <c r="L28"/>
  <c r="L16"/>
  <c r="L10"/>
  <c r="L2"/>
  <c r="L32"/>
  <c r="L36"/>
  <c r="L46"/>
  <c r="L27"/>
  <c r="L19"/>
  <c r="L43"/>
  <c r="L40"/>
  <c r="L3"/>
  <c r="L17"/>
  <c r="L55" i="5"/>
  <c r="L27"/>
  <c r="L25"/>
  <c r="L48"/>
  <c r="L34"/>
  <c r="L21"/>
  <c r="L2"/>
  <c r="L13"/>
  <c r="L3"/>
  <c r="L52"/>
  <c r="L22"/>
  <c r="L7"/>
  <c r="L16"/>
  <c r="L9"/>
  <c r="L47"/>
  <c r="L53"/>
  <c r="L50"/>
  <c r="L17"/>
  <c r="L39"/>
  <c r="L10"/>
  <c r="L54"/>
  <c r="L37"/>
  <c r="L30"/>
  <c r="L49"/>
  <c r="L32"/>
  <c r="L18"/>
  <c r="L31"/>
  <c r="L12"/>
  <c r="L19"/>
  <c r="L56"/>
  <c r="L43"/>
  <c r="L36"/>
  <c r="L6"/>
  <c r="L44"/>
  <c r="L14"/>
  <c r="L29"/>
  <c r="L15"/>
  <c r="L57"/>
  <c r="L4"/>
  <c r="L46"/>
  <c r="L28"/>
  <c r="L20"/>
  <c r="L26"/>
  <c r="L39" i="6"/>
  <c r="L4"/>
  <c r="L3"/>
  <c r="L25"/>
  <c r="L30"/>
  <c r="L24"/>
  <c r="L33"/>
  <c r="L29"/>
  <c r="L11"/>
  <c r="L31"/>
  <c r="L13"/>
  <c r="L50"/>
  <c r="L53"/>
  <c r="L17"/>
  <c r="L5"/>
  <c r="L21"/>
  <c r="L19"/>
  <c r="L41"/>
  <c r="L20"/>
  <c r="L45"/>
  <c r="L7"/>
  <c r="L26"/>
  <c r="L36"/>
  <c r="L12"/>
  <c r="L27"/>
  <c r="L23"/>
  <c r="L22"/>
  <c r="L18"/>
  <c r="L10"/>
  <c r="L28"/>
  <c r="L38"/>
  <c r="L49"/>
  <c r="L37"/>
  <c r="L44"/>
  <c r="L51"/>
  <c r="L14"/>
  <c r="L8"/>
  <c r="L15"/>
  <c r="L42"/>
  <c r="L32"/>
  <c r="L16"/>
  <c r="L6"/>
  <c r="L34"/>
  <c r="L2"/>
</calcChain>
</file>

<file path=xl/sharedStrings.xml><?xml version="1.0" encoding="utf-8"?>
<sst xmlns="http://schemas.openxmlformats.org/spreadsheetml/2006/main" count="3172" uniqueCount="309">
  <si>
    <t>No</t>
  </si>
  <si>
    <t>Firstname</t>
  </si>
  <si>
    <t>Lastname</t>
  </si>
  <si>
    <t>C</t>
  </si>
  <si>
    <t>Zone</t>
  </si>
  <si>
    <t>Philip</t>
  </si>
  <si>
    <t>WALTON</t>
  </si>
  <si>
    <t>D</t>
  </si>
  <si>
    <t>NZ</t>
  </si>
  <si>
    <t>Julian</t>
  </si>
  <si>
    <t>Rivers</t>
  </si>
  <si>
    <t>E</t>
  </si>
  <si>
    <t>CZ</t>
  </si>
  <si>
    <t xml:space="preserve">Derek </t>
  </si>
  <si>
    <t>Smyth</t>
  </si>
  <si>
    <t>cz</t>
  </si>
  <si>
    <t>Graeme</t>
  </si>
  <si>
    <t>KINGSTONE</t>
  </si>
  <si>
    <t>F</t>
  </si>
  <si>
    <t>John</t>
  </si>
  <si>
    <t>Cowper</t>
  </si>
  <si>
    <t>Ian</t>
  </si>
  <si>
    <t>Smith</t>
  </si>
  <si>
    <t xml:space="preserve">Neville </t>
  </si>
  <si>
    <t>DUNTON</t>
  </si>
  <si>
    <t>Peter</t>
  </si>
  <si>
    <t>Freeman</t>
  </si>
  <si>
    <t>Raymond</t>
  </si>
  <si>
    <t>MORRISS</t>
  </si>
  <si>
    <t xml:space="preserve">Peter </t>
  </si>
  <si>
    <t>Murphy</t>
  </si>
  <si>
    <t>Archie</t>
  </si>
  <si>
    <t>GRIFFEN</t>
  </si>
  <si>
    <t xml:space="preserve">Trevor </t>
  </si>
  <si>
    <t>Williams</t>
  </si>
  <si>
    <t>Stuart</t>
  </si>
  <si>
    <t>Earle</t>
  </si>
  <si>
    <t>Phil</t>
  </si>
  <si>
    <t>CAMERON</t>
  </si>
  <si>
    <t>Robert</t>
  </si>
  <si>
    <t>DUXFIELD</t>
  </si>
  <si>
    <t xml:space="preserve">Steven </t>
  </si>
  <si>
    <t>Thomason</t>
  </si>
  <si>
    <t>Mcgonigle</t>
  </si>
  <si>
    <t>B</t>
  </si>
  <si>
    <t xml:space="preserve">Graham  </t>
  </si>
  <si>
    <t>YUKICH</t>
  </si>
  <si>
    <t xml:space="preserve">Dave </t>
  </si>
  <si>
    <t>Hintz</t>
  </si>
  <si>
    <t>Rex</t>
  </si>
  <si>
    <t>MEALING</t>
  </si>
  <si>
    <t>A</t>
  </si>
  <si>
    <t>Dean</t>
  </si>
  <si>
    <t>RUSSELL</t>
  </si>
  <si>
    <t>Clarrie</t>
  </si>
  <si>
    <t>VAZEY</t>
  </si>
  <si>
    <t>Lance</t>
  </si>
  <si>
    <t>Brasting</t>
  </si>
  <si>
    <t>Michael</t>
  </si>
  <si>
    <t>Dodunski</t>
  </si>
  <si>
    <t>Paul</t>
  </si>
  <si>
    <t>TAYLOR</t>
  </si>
  <si>
    <t>Andrew</t>
  </si>
  <si>
    <t xml:space="preserve">GRAHAM </t>
  </si>
  <si>
    <t>Bruce</t>
  </si>
  <si>
    <t>Gilmore</t>
  </si>
  <si>
    <t>Dave</t>
  </si>
  <si>
    <t>TUOHEY</t>
  </si>
  <si>
    <t>Conwell</t>
  </si>
  <si>
    <t xml:space="preserve">Hill </t>
  </si>
  <si>
    <t>Warwick</t>
  </si>
  <si>
    <t>DAHLBERG</t>
  </si>
  <si>
    <t>David</t>
  </si>
  <si>
    <t>Sandra</t>
  </si>
  <si>
    <t>Jackson</t>
  </si>
  <si>
    <t>Kirsopp</t>
  </si>
  <si>
    <t xml:space="preserve">Kevin   </t>
  </si>
  <si>
    <t>JENSEN</t>
  </si>
  <si>
    <t>Norman</t>
  </si>
  <si>
    <t>HUDSON</t>
  </si>
  <si>
    <t>Christopher</t>
  </si>
  <si>
    <t>TOMALIN</t>
  </si>
  <si>
    <t xml:space="preserve">Wayne </t>
  </si>
  <si>
    <t>Thompson</t>
  </si>
  <si>
    <t>Garry</t>
  </si>
  <si>
    <t>Ledbury</t>
  </si>
  <si>
    <t>Tony</t>
  </si>
  <si>
    <t>Johnson</t>
  </si>
  <si>
    <t>Brendan</t>
  </si>
  <si>
    <t>JAMES</t>
  </si>
  <si>
    <t>Allan</t>
  </si>
  <si>
    <t>Neilson</t>
  </si>
  <si>
    <t>MATHER</t>
  </si>
  <si>
    <t>Steve</t>
  </si>
  <si>
    <t>Lacey</t>
  </si>
  <si>
    <t>Hawken</t>
  </si>
  <si>
    <t>Martin</t>
  </si>
  <si>
    <t>WILLIAMSON</t>
  </si>
  <si>
    <t>Black</t>
  </si>
  <si>
    <t>WEATHERLY</t>
  </si>
  <si>
    <t>Lukas</t>
  </si>
  <si>
    <t>Holtshausen</t>
  </si>
  <si>
    <t>Ray</t>
  </si>
  <si>
    <t>RASING</t>
  </si>
  <si>
    <t>TROY</t>
  </si>
  <si>
    <t>Kevin</t>
  </si>
  <si>
    <t>Galbraith</t>
  </si>
  <si>
    <t>Layne</t>
  </si>
  <si>
    <t>Jones</t>
  </si>
  <si>
    <t>Steven</t>
  </si>
  <si>
    <t>Merrin</t>
  </si>
  <si>
    <t>Lorraine</t>
  </si>
  <si>
    <t>CHUNG</t>
  </si>
  <si>
    <t>COCHRANE</t>
  </si>
  <si>
    <t>Donald</t>
  </si>
  <si>
    <t>BAYER</t>
  </si>
  <si>
    <t>Hamish</t>
  </si>
  <si>
    <t>Auret</t>
  </si>
  <si>
    <t>Russell</t>
  </si>
  <si>
    <t>BIGGS</t>
  </si>
  <si>
    <t>Syme</t>
  </si>
  <si>
    <t>Nathan</t>
  </si>
  <si>
    <t>FOGDEN</t>
  </si>
  <si>
    <t>Neil</t>
  </si>
  <si>
    <t>KNUDSEN</t>
  </si>
  <si>
    <t>Jenkins</t>
  </si>
  <si>
    <t>Reuben</t>
  </si>
  <si>
    <t>Mason</t>
  </si>
  <si>
    <t>James</t>
  </si>
  <si>
    <t>HARMAN</t>
  </si>
  <si>
    <t>Shanan</t>
  </si>
  <si>
    <t>WELLMAN</t>
  </si>
  <si>
    <t>CUNNINGHAM</t>
  </si>
  <si>
    <t>Rhys</t>
  </si>
  <si>
    <t>O'BRIEN</t>
  </si>
  <si>
    <t>Daniel</t>
  </si>
  <si>
    <t>BARNETT</t>
  </si>
  <si>
    <t>MORLEY</t>
  </si>
  <si>
    <t>Simon</t>
  </si>
  <si>
    <t>DONOVAN</t>
  </si>
  <si>
    <t>DALGETY</t>
  </si>
  <si>
    <t>Swan</t>
  </si>
  <si>
    <t>TEMPLETON</t>
  </si>
  <si>
    <t>Van Bystervedlt</t>
  </si>
  <si>
    <t xml:space="preserve">Dean </t>
  </si>
  <si>
    <t>Wells</t>
  </si>
  <si>
    <t>Barry</t>
  </si>
  <si>
    <t>McGREGOR</t>
  </si>
  <si>
    <t>Ernie</t>
  </si>
  <si>
    <t>SCHICKER</t>
  </si>
  <si>
    <t>Brent</t>
  </si>
  <si>
    <t>Ward</t>
  </si>
  <si>
    <t>Wayne</t>
  </si>
  <si>
    <t>Osman</t>
  </si>
  <si>
    <t xml:space="preserve">Russell </t>
  </si>
  <si>
    <t>Hall</t>
  </si>
  <si>
    <t>SMITH</t>
  </si>
  <si>
    <t>CRANE</t>
  </si>
  <si>
    <t>Osborne</t>
  </si>
  <si>
    <t>Shane</t>
  </si>
  <si>
    <t>Ohagan</t>
  </si>
  <si>
    <t>Kane</t>
  </si>
  <si>
    <t>Hargreaves</t>
  </si>
  <si>
    <t xml:space="preserve">Graham </t>
  </si>
  <si>
    <t>MAYES</t>
  </si>
  <si>
    <t>Pierre</t>
  </si>
  <si>
    <t>Le LIEVRE</t>
  </si>
  <si>
    <t>Mark</t>
  </si>
  <si>
    <t>THORBURN</t>
  </si>
  <si>
    <t>Jarred</t>
  </si>
  <si>
    <t>Mitchell</t>
  </si>
  <si>
    <t>Seymour</t>
  </si>
  <si>
    <t>Grant</t>
  </si>
  <si>
    <t>Harrison</t>
  </si>
  <si>
    <t>Shayne</t>
  </si>
  <si>
    <t>HOLLOWAY</t>
  </si>
  <si>
    <t xml:space="preserve">Chris </t>
  </si>
  <si>
    <t>Jamieson</t>
  </si>
  <si>
    <t>Graham</t>
  </si>
  <si>
    <t>McClymont</t>
  </si>
  <si>
    <t xml:space="preserve">Mike </t>
  </si>
  <si>
    <t>Gee-taylor</t>
  </si>
  <si>
    <t>Wanganui</t>
  </si>
  <si>
    <t>Rd1</t>
  </si>
  <si>
    <t>Manawatu</t>
  </si>
  <si>
    <t>Rd2</t>
  </si>
  <si>
    <t>Counties</t>
  </si>
  <si>
    <t>Rd3</t>
  </si>
  <si>
    <t>Whangarei</t>
  </si>
  <si>
    <t>Rd4</t>
  </si>
  <si>
    <t>Hawkes Bay</t>
  </si>
  <si>
    <t>Rd5</t>
  </si>
  <si>
    <t>Thames</t>
  </si>
  <si>
    <t>Rd6</t>
  </si>
  <si>
    <t>9th</t>
  </si>
  <si>
    <t>4th</t>
  </si>
  <si>
    <t>1st</t>
  </si>
  <si>
    <t>32nd</t>
  </si>
  <si>
    <t>14th</t>
  </si>
  <si>
    <t>15th</t>
  </si>
  <si>
    <t>25th</t>
  </si>
  <si>
    <t>3rd</t>
  </si>
  <si>
    <t>10th</t>
  </si>
  <si>
    <t>8th</t>
  </si>
  <si>
    <t>17th</t>
  </si>
  <si>
    <t>27th</t>
  </si>
  <si>
    <t>34th</t>
  </si>
  <si>
    <t>29th</t>
  </si>
  <si>
    <t>5th</t>
  </si>
  <si>
    <t>2nd</t>
  </si>
  <si>
    <t>20th</t>
  </si>
  <si>
    <t>6th</t>
  </si>
  <si>
    <t>19th</t>
  </si>
  <si>
    <t>7th</t>
  </si>
  <si>
    <t>13th</t>
  </si>
  <si>
    <t>22nd</t>
  </si>
  <si>
    <t>16th</t>
  </si>
  <si>
    <t>18th</t>
  </si>
  <si>
    <t>11th</t>
  </si>
  <si>
    <t>21st</t>
  </si>
  <si>
    <t>24th</t>
  </si>
  <si>
    <t>28th</t>
  </si>
  <si>
    <t>23rd</t>
  </si>
  <si>
    <t>30th</t>
  </si>
  <si>
    <t>12th</t>
  </si>
  <si>
    <t>31st</t>
  </si>
  <si>
    <t>33rd</t>
  </si>
  <si>
    <t>26th</t>
  </si>
  <si>
    <t>35th</t>
  </si>
  <si>
    <t>36th</t>
  </si>
  <si>
    <t>51st</t>
  </si>
  <si>
    <t>38th</t>
  </si>
  <si>
    <t>59th</t>
  </si>
  <si>
    <t>61st</t>
  </si>
  <si>
    <t>73rd</t>
  </si>
  <si>
    <t>49th</t>
  </si>
  <si>
    <t>69th</t>
  </si>
  <si>
    <t>72nd</t>
  </si>
  <si>
    <t>37th</t>
  </si>
  <si>
    <t>62nd</t>
  </si>
  <si>
    <t>42nd</t>
  </si>
  <si>
    <t>70th</t>
  </si>
  <si>
    <t>39th</t>
  </si>
  <si>
    <t>44th</t>
  </si>
  <si>
    <t>50th</t>
  </si>
  <si>
    <t>43rd</t>
  </si>
  <si>
    <t>60th</t>
  </si>
  <si>
    <t>66th</t>
  </si>
  <si>
    <t>58th</t>
  </si>
  <si>
    <t>64th</t>
  </si>
  <si>
    <t>63rd</t>
  </si>
  <si>
    <t>65th</t>
  </si>
  <si>
    <t>56th</t>
  </si>
  <si>
    <t>67th</t>
  </si>
  <si>
    <t>48th</t>
  </si>
  <si>
    <t>46th</t>
  </si>
  <si>
    <t>71st</t>
  </si>
  <si>
    <t>57th</t>
  </si>
  <si>
    <t>55th</t>
  </si>
  <si>
    <t>45th</t>
  </si>
  <si>
    <t>68th</t>
  </si>
  <si>
    <t>40th</t>
  </si>
  <si>
    <t>54th</t>
  </si>
  <si>
    <t>53rd</t>
  </si>
  <si>
    <t>52nd</t>
  </si>
  <si>
    <t>41st</t>
  </si>
  <si>
    <t>75th</t>
  </si>
  <si>
    <t>76th</t>
  </si>
  <si>
    <t>77th</t>
  </si>
  <si>
    <t>78th</t>
  </si>
  <si>
    <t>74th</t>
  </si>
  <si>
    <t>79th</t>
  </si>
  <si>
    <t>47th</t>
  </si>
  <si>
    <t>80th</t>
  </si>
  <si>
    <t>Total</t>
  </si>
  <si>
    <t>Hawkes B</t>
  </si>
  <si>
    <t>Warren</t>
  </si>
  <si>
    <t>Jeffery</t>
  </si>
  <si>
    <t>Foster</t>
  </si>
  <si>
    <t>Dennis</t>
  </si>
  <si>
    <t>Frankhouser</t>
  </si>
  <si>
    <t xml:space="preserve">Phil </t>
  </si>
  <si>
    <t>Collins</t>
  </si>
  <si>
    <t>Craig</t>
  </si>
  <si>
    <t>Hutchinson</t>
  </si>
  <si>
    <t>50th=</t>
  </si>
  <si>
    <t>81st</t>
  </si>
  <si>
    <t>82nd</t>
  </si>
  <si>
    <t>83rd</t>
  </si>
  <si>
    <t>84th</t>
  </si>
  <si>
    <t>85th</t>
  </si>
  <si>
    <t>86th</t>
  </si>
  <si>
    <t>87th</t>
  </si>
  <si>
    <t>88th</t>
  </si>
  <si>
    <t>89th</t>
  </si>
  <si>
    <t>90th</t>
  </si>
  <si>
    <t>91st</t>
  </si>
  <si>
    <t>92nd</t>
  </si>
  <si>
    <t>93rd</t>
  </si>
  <si>
    <t>94th</t>
  </si>
  <si>
    <t>95th</t>
  </si>
  <si>
    <t>96th</t>
  </si>
  <si>
    <t>97th</t>
  </si>
  <si>
    <t>98th</t>
  </si>
  <si>
    <t>99th</t>
  </si>
  <si>
    <t>100th</t>
  </si>
  <si>
    <t>101st</t>
  </si>
  <si>
    <t>102nd</t>
  </si>
  <si>
    <t>103rd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</si>
</sst>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1" xfId="0" applyFont="1" applyBorder="1"/>
    <xf numFmtId="0" fontId="6" fillId="0" borderId="1" xfId="0" applyFont="1" applyBorder="1"/>
    <xf numFmtId="0" fontId="2" fillId="0" borderId="0" xfId="0" applyFont="1" applyBorder="1"/>
    <xf numFmtId="0" fontId="2" fillId="0" borderId="0" xfId="0" applyFont="1" applyFill="1"/>
    <xf numFmtId="0" fontId="2" fillId="0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295275</xdr:colOff>
      <xdr:row>75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0067925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N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core%20Sheet%20Thames%20-%20Rd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qu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hames%20Rd%206%20Northern%20Zone%20resul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No</v>
          </cell>
          <cell r="B1" t="str">
            <v>first</v>
          </cell>
          <cell r="C1" t="str">
            <v>last</v>
          </cell>
          <cell r="D1" t="str">
            <v>Cl</v>
          </cell>
          <cell r="E1" t="str">
            <v>z</v>
          </cell>
          <cell r="F1">
            <v>1</v>
          </cell>
          <cell r="G1">
            <v>3</v>
          </cell>
          <cell r="H1">
            <v>5</v>
          </cell>
          <cell r="I1">
            <v>7</v>
          </cell>
          <cell r="J1">
            <v>9</v>
          </cell>
          <cell r="K1">
            <v>11</v>
          </cell>
          <cell r="L1">
            <v>13</v>
          </cell>
          <cell r="M1">
            <v>15</v>
          </cell>
          <cell r="N1">
            <v>17</v>
          </cell>
          <cell r="O1">
            <v>19</v>
          </cell>
          <cell r="P1">
            <v>21</v>
          </cell>
          <cell r="Q1">
            <v>23</v>
          </cell>
          <cell r="R1">
            <v>25</v>
          </cell>
          <cell r="S1">
            <v>27</v>
          </cell>
          <cell r="T1">
            <v>29</v>
          </cell>
          <cell r="U1" t="str">
            <v>Am</v>
          </cell>
          <cell r="V1">
            <v>2</v>
          </cell>
          <cell r="W1">
            <v>4</v>
          </cell>
          <cell r="X1">
            <v>6</v>
          </cell>
          <cell r="Y1">
            <v>8</v>
          </cell>
          <cell r="Z1">
            <v>10</v>
          </cell>
          <cell r="AA1">
            <v>12</v>
          </cell>
          <cell r="AB1">
            <v>14</v>
          </cell>
          <cell r="AC1">
            <v>16</v>
          </cell>
          <cell r="AD1">
            <v>18</v>
          </cell>
          <cell r="AE1">
            <v>20</v>
          </cell>
          <cell r="AF1">
            <v>22</v>
          </cell>
          <cell r="AG1">
            <v>24</v>
          </cell>
          <cell r="AH1">
            <v>26</v>
          </cell>
          <cell r="AI1">
            <v>28</v>
          </cell>
          <cell r="AJ1">
            <v>30</v>
          </cell>
          <cell r="AK1" t="str">
            <v>Pm</v>
          </cell>
          <cell r="AL1" t="str">
            <v>Total</v>
          </cell>
          <cell r="AM1" t="str">
            <v>Cl</v>
          </cell>
          <cell r="AN1" t="str">
            <v>O/A</v>
          </cell>
        </row>
        <row r="2">
          <cell r="A2">
            <v>1</v>
          </cell>
          <cell r="B2" t="str">
            <v>Philip</v>
          </cell>
          <cell r="C2" t="str">
            <v>Walton</v>
          </cell>
          <cell r="D2" t="str">
            <v>D</v>
          </cell>
          <cell r="E2" t="str">
            <v>n</v>
          </cell>
          <cell r="F2">
            <v>10</v>
          </cell>
          <cell r="G2">
            <v>40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10</v>
          </cell>
          <cell r="N2">
            <v>0</v>
          </cell>
          <cell r="O2">
            <v>20</v>
          </cell>
          <cell r="P2">
            <v>20</v>
          </cell>
          <cell r="Q2">
            <v>0</v>
          </cell>
          <cell r="R2">
            <v>40</v>
          </cell>
          <cell r="S2">
            <v>0</v>
          </cell>
          <cell r="T2">
            <v>16.37</v>
          </cell>
          <cell r="U2">
            <v>156.37</v>
          </cell>
          <cell r="V2">
            <v>0</v>
          </cell>
          <cell r="W2">
            <v>0</v>
          </cell>
          <cell r="X2">
            <v>0</v>
          </cell>
          <cell r="Y2">
            <v>10</v>
          </cell>
          <cell r="Z2">
            <v>0</v>
          </cell>
          <cell r="AA2">
            <v>0</v>
          </cell>
          <cell r="AB2">
            <v>0</v>
          </cell>
          <cell r="AC2">
            <v>60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60</v>
          </cell>
          <cell r="AJ2">
            <v>21.24</v>
          </cell>
          <cell r="AK2">
            <v>151.24</v>
          </cell>
          <cell r="AL2">
            <v>307.61</v>
          </cell>
          <cell r="AM2" t="str">
            <v>4th</v>
          </cell>
          <cell r="AN2" t="str">
            <v>6th</v>
          </cell>
        </row>
        <row r="3">
          <cell r="A3">
            <v>2</v>
          </cell>
          <cell r="B3" t="str">
            <v>Julian</v>
          </cell>
          <cell r="C3" t="str">
            <v>Rivers</v>
          </cell>
          <cell r="D3" t="str">
            <v>E</v>
          </cell>
          <cell r="E3" t="str">
            <v>c</v>
          </cell>
          <cell r="F3">
            <v>10</v>
          </cell>
          <cell r="G3">
            <v>60</v>
          </cell>
          <cell r="H3">
            <v>0</v>
          </cell>
          <cell r="I3">
            <v>80</v>
          </cell>
          <cell r="J3">
            <v>60</v>
          </cell>
          <cell r="K3">
            <v>0</v>
          </cell>
          <cell r="L3">
            <v>60</v>
          </cell>
          <cell r="M3">
            <v>60</v>
          </cell>
          <cell r="N3">
            <v>40</v>
          </cell>
          <cell r="O3">
            <v>20</v>
          </cell>
          <cell r="P3">
            <v>60</v>
          </cell>
          <cell r="Q3">
            <v>80</v>
          </cell>
          <cell r="R3">
            <v>100</v>
          </cell>
          <cell r="S3">
            <v>0</v>
          </cell>
          <cell r="T3">
            <v>18.11</v>
          </cell>
          <cell r="U3">
            <v>648.11</v>
          </cell>
          <cell r="V3">
            <v>80</v>
          </cell>
          <cell r="W3">
            <v>0</v>
          </cell>
          <cell r="X3">
            <v>0</v>
          </cell>
          <cell r="Y3">
            <v>70</v>
          </cell>
          <cell r="Z3">
            <v>0</v>
          </cell>
          <cell r="AA3">
            <v>10</v>
          </cell>
          <cell r="AB3">
            <v>60</v>
          </cell>
          <cell r="AC3">
            <v>60</v>
          </cell>
          <cell r="AD3">
            <v>0</v>
          </cell>
          <cell r="AE3">
            <v>60</v>
          </cell>
          <cell r="AF3">
            <v>30</v>
          </cell>
          <cell r="AG3">
            <v>0</v>
          </cell>
          <cell r="AH3">
            <v>0</v>
          </cell>
          <cell r="AI3">
            <v>60</v>
          </cell>
          <cell r="AJ3">
            <v>24</v>
          </cell>
          <cell r="AK3">
            <v>454</v>
          </cell>
          <cell r="AL3">
            <v>1102.1100000000001</v>
          </cell>
          <cell r="AM3" t="str">
            <v>6th</v>
          </cell>
          <cell r="AN3" t="str">
            <v>60th</v>
          </cell>
        </row>
        <row r="4">
          <cell r="A4">
            <v>7</v>
          </cell>
          <cell r="B4" t="str">
            <v>Derek</v>
          </cell>
          <cell r="C4" t="str">
            <v>Smyth</v>
          </cell>
          <cell r="D4" t="str">
            <v>D</v>
          </cell>
          <cell r="E4" t="str">
            <v>c</v>
          </cell>
          <cell r="F4">
            <v>10</v>
          </cell>
          <cell r="G4">
            <v>30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60</v>
          </cell>
          <cell r="M4">
            <v>0</v>
          </cell>
          <cell r="N4">
            <v>0</v>
          </cell>
          <cell r="O4">
            <v>0</v>
          </cell>
          <cell r="P4">
            <v>10</v>
          </cell>
          <cell r="Q4">
            <v>0</v>
          </cell>
          <cell r="R4">
            <v>30</v>
          </cell>
          <cell r="S4">
            <v>0</v>
          </cell>
          <cell r="T4">
            <v>15.17</v>
          </cell>
          <cell r="U4">
            <v>155.16999999999999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60</v>
          </cell>
          <cell r="AD4">
            <v>0</v>
          </cell>
          <cell r="AE4">
            <v>40</v>
          </cell>
          <cell r="AF4">
            <v>0</v>
          </cell>
          <cell r="AG4">
            <v>0</v>
          </cell>
          <cell r="AH4">
            <v>0</v>
          </cell>
          <cell r="AI4">
            <v>60</v>
          </cell>
          <cell r="AJ4">
            <v>18.88</v>
          </cell>
          <cell r="AK4">
            <v>178.88</v>
          </cell>
          <cell r="AL4">
            <v>334.04999999999995</v>
          </cell>
          <cell r="AM4" t="str">
            <v>5th</v>
          </cell>
          <cell r="AN4" t="str">
            <v>8th</v>
          </cell>
        </row>
        <row r="5">
          <cell r="A5">
            <v>10</v>
          </cell>
          <cell r="B5" t="str">
            <v>Graeme</v>
          </cell>
          <cell r="C5" t="str">
            <v>Kingstone</v>
          </cell>
          <cell r="D5" t="str">
            <v>F</v>
          </cell>
          <cell r="E5" t="str">
            <v>n</v>
          </cell>
          <cell r="F5">
            <v>10</v>
          </cell>
          <cell r="G5">
            <v>50</v>
          </cell>
          <cell r="H5">
            <v>0</v>
          </cell>
          <cell r="I5">
            <v>60</v>
          </cell>
          <cell r="J5">
            <v>0</v>
          </cell>
          <cell r="K5">
            <v>0</v>
          </cell>
          <cell r="L5">
            <v>60</v>
          </cell>
          <cell r="M5">
            <v>70</v>
          </cell>
          <cell r="N5">
            <v>60</v>
          </cell>
          <cell r="O5">
            <v>40</v>
          </cell>
          <cell r="P5">
            <v>40</v>
          </cell>
          <cell r="Q5">
            <v>30</v>
          </cell>
          <cell r="R5">
            <v>40</v>
          </cell>
          <cell r="S5">
            <v>0</v>
          </cell>
          <cell r="T5">
            <v>17.29</v>
          </cell>
          <cell r="U5">
            <v>477.29</v>
          </cell>
          <cell r="V5">
            <v>50</v>
          </cell>
          <cell r="W5">
            <v>0</v>
          </cell>
          <cell r="X5">
            <v>0</v>
          </cell>
          <cell r="Y5">
            <v>70</v>
          </cell>
          <cell r="Z5">
            <v>0</v>
          </cell>
          <cell r="AA5">
            <v>0</v>
          </cell>
          <cell r="AB5">
            <v>0</v>
          </cell>
          <cell r="AC5">
            <v>60</v>
          </cell>
          <cell r="AD5">
            <v>0</v>
          </cell>
          <cell r="AE5">
            <v>40</v>
          </cell>
          <cell r="AF5">
            <v>30</v>
          </cell>
          <cell r="AG5">
            <v>0</v>
          </cell>
          <cell r="AH5">
            <v>0</v>
          </cell>
          <cell r="AI5">
            <v>60</v>
          </cell>
          <cell r="AJ5">
            <v>21.43</v>
          </cell>
          <cell r="AK5">
            <v>331.43</v>
          </cell>
          <cell r="AL5">
            <v>808.72</v>
          </cell>
          <cell r="AM5" t="str">
            <v>3rd</v>
          </cell>
          <cell r="AN5" t="str">
            <v>43rd</v>
          </cell>
        </row>
        <row r="6">
          <cell r="A6">
            <v>11</v>
          </cell>
          <cell r="B6" t="str">
            <v>John</v>
          </cell>
          <cell r="C6" t="str">
            <v>Cowper</v>
          </cell>
          <cell r="D6" t="str">
            <v>D</v>
          </cell>
          <cell r="E6" t="str">
            <v>c</v>
          </cell>
          <cell r="F6">
            <v>0</v>
          </cell>
          <cell r="G6">
            <v>60</v>
          </cell>
          <cell r="H6">
            <v>0</v>
          </cell>
          <cell r="I6">
            <v>40</v>
          </cell>
          <cell r="J6">
            <v>0</v>
          </cell>
          <cell r="K6">
            <v>0</v>
          </cell>
          <cell r="L6">
            <v>60</v>
          </cell>
          <cell r="M6">
            <v>0</v>
          </cell>
          <cell r="N6">
            <v>0</v>
          </cell>
          <cell r="O6">
            <v>100</v>
          </cell>
          <cell r="P6">
            <v>40</v>
          </cell>
          <cell r="Q6">
            <v>30</v>
          </cell>
          <cell r="R6">
            <v>0</v>
          </cell>
          <cell r="S6">
            <v>0</v>
          </cell>
          <cell r="T6">
            <v>15.32</v>
          </cell>
          <cell r="U6">
            <v>345.32</v>
          </cell>
          <cell r="V6">
            <v>0</v>
          </cell>
          <cell r="W6">
            <v>0</v>
          </cell>
          <cell r="X6">
            <v>0</v>
          </cell>
          <cell r="Y6">
            <v>10</v>
          </cell>
          <cell r="Z6">
            <v>0</v>
          </cell>
          <cell r="AA6">
            <v>0</v>
          </cell>
          <cell r="AB6">
            <v>0</v>
          </cell>
          <cell r="AC6">
            <v>40</v>
          </cell>
          <cell r="AD6">
            <v>0</v>
          </cell>
          <cell r="AE6">
            <v>60</v>
          </cell>
          <cell r="AF6">
            <v>0</v>
          </cell>
          <cell r="AG6">
            <v>0</v>
          </cell>
          <cell r="AH6">
            <v>0</v>
          </cell>
          <cell r="AI6">
            <v>60</v>
          </cell>
          <cell r="AJ6">
            <v>23.22</v>
          </cell>
          <cell r="AK6">
            <v>193.22</v>
          </cell>
          <cell r="AL6">
            <v>538.54</v>
          </cell>
          <cell r="AM6" t="str">
            <v>14th</v>
          </cell>
          <cell r="AN6" t="str">
            <v>20th</v>
          </cell>
        </row>
        <row r="7">
          <cell r="A7">
            <v>23</v>
          </cell>
          <cell r="B7" t="str">
            <v>Neville</v>
          </cell>
          <cell r="C7" t="str">
            <v>Dunton</v>
          </cell>
          <cell r="D7" t="str">
            <v>D</v>
          </cell>
          <cell r="E7" t="str">
            <v>n</v>
          </cell>
          <cell r="F7">
            <v>0</v>
          </cell>
          <cell r="G7">
            <v>50</v>
          </cell>
          <cell r="H7">
            <v>0</v>
          </cell>
          <cell r="I7">
            <v>40</v>
          </cell>
          <cell r="J7">
            <v>0</v>
          </cell>
          <cell r="K7">
            <v>0</v>
          </cell>
          <cell r="L7">
            <v>40</v>
          </cell>
          <cell r="M7">
            <v>0</v>
          </cell>
          <cell r="N7">
            <v>40</v>
          </cell>
          <cell r="O7">
            <v>100</v>
          </cell>
          <cell r="P7">
            <v>40</v>
          </cell>
          <cell r="Q7">
            <v>30</v>
          </cell>
          <cell r="R7">
            <v>0</v>
          </cell>
          <cell r="S7">
            <v>0</v>
          </cell>
          <cell r="T7">
            <v>16.940000000000001</v>
          </cell>
          <cell r="U7">
            <v>356.94</v>
          </cell>
          <cell r="V7">
            <v>0</v>
          </cell>
          <cell r="W7">
            <v>0</v>
          </cell>
          <cell r="X7">
            <v>20</v>
          </cell>
          <cell r="Y7">
            <v>10</v>
          </cell>
          <cell r="Z7">
            <v>0</v>
          </cell>
          <cell r="AA7">
            <v>0</v>
          </cell>
          <cell r="AB7">
            <v>0</v>
          </cell>
          <cell r="AC7">
            <v>40</v>
          </cell>
          <cell r="AD7">
            <v>0</v>
          </cell>
          <cell r="AE7">
            <v>40</v>
          </cell>
          <cell r="AF7">
            <v>0</v>
          </cell>
          <cell r="AG7">
            <v>0</v>
          </cell>
          <cell r="AH7">
            <v>0</v>
          </cell>
          <cell r="AI7">
            <v>60</v>
          </cell>
          <cell r="AJ7">
            <v>21.06</v>
          </cell>
          <cell r="AK7">
            <v>191.06</v>
          </cell>
          <cell r="AL7">
            <v>548</v>
          </cell>
          <cell r="AM7" t="str">
            <v>15th</v>
          </cell>
          <cell r="AN7" t="str">
            <v>22nd</v>
          </cell>
        </row>
        <row r="8">
          <cell r="A8">
            <v>27</v>
          </cell>
          <cell r="B8" t="str">
            <v>Peter</v>
          </cell>
          <cell r="C8" t="str">
            <v>Freeman</v>
          </cell>
          <cell r="D8" t="str">
            <v>D</v>
          </cell>
          <cell r="E8" t="str">
            <v>c</v>
          </cell>
          <cell r="F8">
            <v>20</v>
          </cell>
          <cell r="G8">
            <v>80</v>
          </cell>
          <cell r="H8">
            <v>0</v>
          </cell>
          <cell r="I8">
            <v>20</v>
          </cell>
          <cell r="J8">
            <v>0</v>
          </cell>
          <cell r="K8">
            <v>100</v>
          </cell>
          <cell r="L8">
            <v>80</v>
          </cell>
          <cell r="M8">
            <v>60</v>
          </cell>
          <cell r="N8">
            <v>0</v>
          </cell>
          <cell r="O8">
            <v>20</v>
          </cell>
          <cell r="P8">
            <v>60</v>
          </cell>
          <cell r="Q8">
            <v>100</v>
          </cell>
          <cell r="R8">
            <v>40</v>
          </cell>
          <cell r="S8">
            <v>0</v>
          </cell>
          <cell r="T8">
            <v>15.47</v>
          </cell>
          <cell r="U8">
            <v>595.47</v>
          </cell>
          <cell r="V8">
            <v>0</v>
          </cell>
          <cell r="W8">
            <v>0</v>
          </cell>
          <cell r="X8">
            <v>0</v>
          </cell>
          <cell r="Y8">
            <v>60</v>
          </cell>
          <cell r="Z8">
            <v>0</v>
          </cell>
          <cell r="AA8">
            <v>60</v>
          </cell>
          <cell r="AB8">
            <v>60</v>
          </cell>
          <cell r="AC8">
            <v>60</v>
          </cell>
          <cell r="AD8">
            <v>0</v>
          </cell>
          <cell r="AE8">
            <v>40</v>
          </cell>
          <cell r="AF8">
            <v>30</v>
          </cell>
          <cell r="AG8">
            <v>0</v>
          </cell>
          <cell r="AH8">
            <v>0</v>
          </cell>
          <cell r="AI8">
            <v>60</v>
          </cell>
          <cell r="AJ8">
            <v>20.11</v>
          </cell>
          <cell r="AK8">
            <v>390.11</v>
          </cell>
          <cell r="AL8">
            <v>985.58</v>
          </cell>
          <cell r="AM8" t="str">
            <v>28th</v>
          </cell>
          <cell r="AN8" t="str">
            <v>55th</v>
          </cell>
        </row>
        <row r="9">
          <cell r="A9">
            <v>32</v>
          </cell>
          <cell r="B9" t="str">
            <v>Ray</v>
          </cell>
          <cell r="C9" t="str">
            <v>Morriss</v>
          </cell>
          <cell r="D9" t="str">
            <v>D</v>
          </cell>
          <cell r="E9" t="str">
            <v>n</v>
          </cell>
          <cell r="F9">
            <v>10</v>
          </cell>
          <cell r="G9">
            <v>40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40</v>
          </cell>
          <cell r="M9">
            <v>0</v>
          </cell>
          <cell r="N9">
            <v>40</v>
          </cell>
          <cell r="O9">
            <v>10</v>
          </cell>
          <cell r="P9">
            <v>20</v>
          </cell>
          <cell r="Q9">
            <v>80</v>
          </cell>
          <cell r="R9">
            <v>30</v>
          </cell>
          <cell r="S9">
            <v>0</v>
          </cell>
          <cell r="T9">
            <v>14</v>
          </cell>
          <cell r="U9">
            <v>284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60</v>
          </cell>
          <cell r="AD9">
            <v>0</v>
          </cell>
          <cell r="AE9">
            <v>40</v>
          </cell>
          <cell r="AF9">
            <v>30</v>
          </cell>
          <cell r="AG9">
            <v>0</v>
          </cell>
          <cell r="AH9">
            <v>0</v>
          </cell>
          <cell r="AI9">
            <v>60</v>
          </cell>
          <cell r="AJ9">
            <v>28</v>
          </cell>
          <cell r="AK9">
            <v>218</v>
          </cell>
          <cell r="AL9">
            <v>502</v>
          </cell>
          <cell r="AM9" t="str">
            <v>13th</v>
          </cell>
          <cell r="AN9" t="str">
            <v>19th</v>
          </cell>
        </row>
        <row r="10">
          <cell r="A10">
            <v>35</v>
          </cell>
          <cell r="B10" t="str">
            <v>Pete</v>
          </cell>
          <cell r="C10" t="str">
            <v>Murphy</v>
          </cell>
          <cell r="D10" t="str">
            <v>C</v>
          </cell>
          <cell r="E10" t="str">
            <v>c</v>
          </cell>
          <cell r="F10">
            <v>0</v>
          </cell>
          <cell r="G10">
            <v>50</v>
          </cell>
          <cell r="H10">
            <v>0</v>
          </cell>
          <cell r="I10">
            <v>60</v>
          </cell>
          <cell r="J10">
            <v>0</v>
          </cell>
          <cell r="K10">
            <v>0</v>
          </cell>
          <cell r="L10">
            <v>80</v>
          </cell>
          <cell r="M10">
            <v>0</v>
          </cell>
          <cell r="N10">
            <v>50</v>
          </cell>
          <cell r="O10">
            <v>0</v>
          </cell>
          <cell r="P10">
            <v>40</v>
          </cell>
          <cell r="Q10">
            <v>0</v>
          </cell>
          <cell r="R10">
            <v>40</v>
          </cell>
          <cell r="S10">
            <v>0</v>
          </cell>
          <cell r="T10">
            <v>17.47</v>
          </cell>
          <cell r="U10">
            <v>337.47</v>
          </cell>
          <cell r="V10">
            <v>0</v>
          </cell>
          <cell r="W10">
            <v>0</v>
          </cell>
          <cell r="X10">
            <v>0</v>
          </cell>
          <cell r="Y10">
            <v>10</v>
          </cell>
          <cell r="Z10">
            <v>0</v>
          </cell>
          <cell r="AA10">
            <v>40</v>
          </cell>
          <cell r="AB10">
            <v>60</v>
          </cell>
          <cell r="AC10">
            <v>0</v>
          </cell>
          <cell r="AD10">
            <v>0</v>
          </cell>
          <cell r="AE10">
            <v>0</v>
          </cell>
          <cell r="AF10">
            <v>40</v>
          </cell>
          <cell r="AG10">
            <v>0</v>
          </cell>
          <cell r="AH10">
            <v>0</v>
          </cell>
          <cell r="AI10">
            <v>60</v>
          </cell>
          <cell r="AJ10">
            <v>23</v>
          </cell>
          <cell r="AK10">
            <v>233</v>
          </cell>
          <cell r="AL10">
            <v>570.47</v>
          </cell>
          <cell r="AM10" t="str">
            <v>8th</v>
          </cell>
          <cell r="AN10" t="str">
            <v>23rd</v>
          </cell>
        </row>
        <row r="11">
          <cell r="A11">
            <v>36</v>
          </cell>
          <cell r="B11" t="str">
            <v>Archie</v>
          </cell>
          <cell r="C11" t="str">
            <v>Griffin</v>
          </cell>
          <cell r="D11" t="str">
            <v>E</v>
          </cell>
          <cell r="E11" t="str">
            <v>n</v>
          </cell>
          <cell r="F11">
            <v>20</v>
          </cell>
          <cell r="G11">
            <v>50</v>
          </cell>
          <cell r="H11">
            <v>0</v>
          </cell>
          <cell r="I11">
            <v>20</v>
          </cell>
          <cell r="J11">
            <v>0</v>
          </cell>
          <cell r="K11">
            <v>20</v>
          </cell>
          <cell r="L11">
            <v>80</v>
          </cell>
          <cell r="M11">
            <v>70</v>
          </cell>
          <cell r="N11">
            <v>50</v>
          </cell>
          <cell r="O11">
            <v>20</v>
          </cell>
          <cell r="P11">
            <v>60</v>
          </cell>
          <cell r="Q11">
            <v>20</v>
          </cell>
          <cell r="R11">
            <v>60</v>
          </cell>
          <cell r="S11">
            <v>0</v>
          </cell>
          <cell r="T11">
            <v>18.059999999999999</v>
          </cell>
          <cell r="U11">
            <v>488.06</v>
          </cell>
          <cell r="V11">
            <v>0</v>
          </cell>
          <cell r="W11">
            <v>0</v>
          </cell>
          <cell r="X11">
            <v>20</v>
          </cell>
          <cell r="Y11">
            <v>60</v>
          </cell>
          <cell r="Z11">
            <v>0</v>
          </cell>
          <cell r="AA11">
            <v>60</v>
          </cell>
          <cell r="AB11">
            <v>40</v>
          </cell>
          <cell r="AC11">
            <v>60</v>
          </cell>
          <cell r="AD11">
            <v>0</v>
          </cell>
          <cell r="AE11">
            <v>60</v>
          </cell>
          <cell r="AF11">
            <v>40</v>
          </cell>
          <cell r="AG11">
            <v>0</v>
          </cell>
          <cell r="AH11">
            <v>0</v>
          </cell>
          <cell r="AI11">
            <v>60</v>
          </cell>
          <cell r="AJ11">
            <v>23.1</v>
          </cell>
          <cell r="AK11">
            <v>423.1</v>
          </cell>
          <cell r="AL11">
            <v>911.16000000000008</v>
          </cell>
          <cell r="AM11" t="str">
            <v>3rd</v>
          </cell>
          <cell r="AN11" t="str">
            <v>50th</v>
          </cell>
        </row>
        <row r="12">
          <cell r="A12">
            <v>40</v>
          </cell>
          <cell r="B12" t="str">
            <v>Stuart</v>
          </cell>
          <cell r="C12" t="str">
            <v>Earle</v>
          </cell>
          <cell r="D12" t="str">
            <v>D</v>
          </cell>
          <cell r="E12" t="str">
            <v>c</v>
          </cell>
          <cell r="F12">
            <v>20</v>
          </cell>
          <cell r="G12">
            <v>50</v>
          </cell>
          <cell r="H12">
            <v>0</v>
          </cell>
          <cell r="I12">
            <v>60</v>
          </cell>
          <cell r="J12">
            <v>0</v>
          </cell>
          <cell r="K12">
            <v>0</v>
          </cell>
          <cell r="L12">
            <v>60</v>
          </cell>
          <cell r="M12">
            <v>10</v>
          </cell>
          <cell r="N12">
            <v>20</v>
          </cell>
          <cell r="O12">
            <v>20</v>
          </cell>
          <cell r="P12">
            <v>40</v>
          </cell>
          <cell r="Q12">
            <v>0</v>
          </cell>
          <cell r="R12">
            <v>30</v>
          </cell>
          <cell r="S12">
            <v>0</v>
          </cell>
          <cell r="T12">
            <v>17.96</v>
          </cell>
          <cell r="U12">
            <v>327.96</v>
          </cell>
          <cell r="V12">
            <v>0</v>
          </cell>
          <cell r="W12">
            <v>0</v>
          </cell>
          <cell r="X12">
            <v>0</v>
          </cell>
          <cell r="Y12">
            <v>60</v>
          </cell>
          <cell r="Z12">
            <v>0</v>
          </cell>
          <cell r="AA12">
            <v>60</v>
          </cell>
          <cell r="AB12">
            <v>0</v>
          </cell>
          <cell r="AC12">
            <v>60</v>
          </cell>
          <cell r="AD12">
            <v>0</v>
          </cell>
          <cell r="AE12">
            <v>40</v>
          </cell>
          <cell r="AF12">
            <v>30</v>
          </cell>
          <cell r="AG12">
            <v>0</v>
          </cell>
          <cell r="AH12">
            <v>0</v>
          </cell>
          <cell r="AI12">
            <v>60</v>
          </cell>
          <cell r="AJ12">
            <v>21.41</v>
          </cell>
          <cell r="AK12">
            <v>331.41</v>
          </cell>
          <cell r="AL12">
            <v>659.37</v>
          </cell>
          <cell r="AM12" t="str">
            <v>20th</v>
          </cell>
          <cell r="AN12" t="str">
            <v>33rd</v>
          </cell>
        </row>
        <row r="13">
          <cell r="A13">
            <v>41</v>
          </cell>
          <cell r="B13" t="str">
            <v>Phil</v>
          </cell>
          <cell r="C13" t="str">
            <v>Collins</v>
          </cell>
          <cell r="D13" t="str">
            <v>C</v>
          </cell>
          <cell r="E13" t="str">
            <v>c</v>
          </cell>
          <cell r="F13">
            <v>10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70</v>
          </cell>
          <cell r="N13">
            <v>0</v>
          </cell>
          <cell r="O13">
            <v>10</v>
          </cell>
          <cell r="P13">
            <v>40</v>
          </cell>
          <cell r="Q13">
            <v>80</v>
          </cell>
          <cell r="R13">
            <v>10</v>
          </cell>
          <cell r="S13">
            <v>0</v>
          </cell>
          <cell r="T13">
            <v>15.25</v>
          </cell>
          <cell r="U13">
            <v>275.25</v>
          </cell>
          <cell r="V13">
            <v>0</v>
          </cell>
          <cell r="W13">
            <v>0</v>
          </cell>
          <cell r="X13">
            <v>0</v>
          </cell>
          <cell r="Y13">
            <v>60</v>
          </cell>
          <cell r="Z13">
            <v>0</v>
          </cell>
          <cell r="AA13">
            <v>0</v>
          </cell>
          <cell r="AB13">
            <v>40</v>
          </cell>
          <cell r="AC13">
            <v>60</v>
          </cell>
          <cell r="AD13">
            <v>0</v>
          </cell>
          <cell r="AE13">
            <v>0</v>
          </cell>
          <cell r="AF13">
            <v>30</v>
          </cell>
          <cell r="AG13">
            <v>0</v>
          </cell>
          <cell r="AH13">
            <v>0</v>
          </cell>
          <cell r="AI13">
            <v>60</v>
          </cell>
          <cell r="AJ13">
            <v>21.69</v>
          </cell>
          <cell r="AK13">
            <v>271.69</v>
          </cell>
          <cell r="AL13">
            <v>546.94000000000005</v>
          </cell>
          <cell r="AM13" t="str">
            <v>7th</v>
          </cell>
          <cell r="AN13" t="str">
            <v>21st</v>
          </cell>
        </row>
        <row r="14">
          <cell r="A14">
            <v>44</v>
          </cell>
          <cell r="B14" t="str">
            <v>Phil</v>
          </cell>
          <cell r="C14" t="str">
            <v>Cameron</v>
          </cell>
          <cell r="D14" t="str">
            <v>D</v>
          </cell>
          <cell r="E14" t="str">
            <v>n</v>
          </cell>
          <cell r="F14">
            <v>0</v>
          </cell>
          <cell r="G14">
            <v>50</v>
          </cell>
          <cell r="H14">
            <v>0</v>
          </cell>
          <cell r="I14">
            <v>80</v>
          </cell>
          <cell r="J14">
            <v>0</v>
          </cell>
          <cell r="K14">
            <v>0</v>
          </cell>
          <cell r="L14">
            <v>60</v>
          </cell>
          <cell r="M14">
            <v>10</v>
          </cell>
          <cell r="N14">
            <v>0</v>
          </cell>
          <cell r="O14">
            <v>0</v>
          </cell>
          <cell r="P14">
            <v>60</v>
          </cell>
          <cell r="Q14">
            <v>30</v>
          </cell>
          <cell r="R14">
            <v>0</v>
          </cell>
          <cell r="S14">
            <v>0</v>
          </cell>
          <cell r="T14">
            <v>14.94</v>
          </cell>
          <cell r="U14">
            <v>304.94</v>
          </cell>
          <cell r="V14">
            <v>0</v>
          </cell>
          <cell r="W14">
            <v>0</v>
          </cell>
          <cell r="X14">
            <v>0</v>
          </cell>
          <cell r="Y14">
            <v>10</v>
          </cell>
          <cell r="Z14">
            <v>0</v>
          </cell>
          <cell r="AA14">
            <v>0</v>
          </cell>
          <cell r="AB14">
            <v>0</v>
          </cell>
          <cell r="AC14">
            <v>60</v>
          </cell>
          <cell r="AD14">
            <v>0</v>
          </cell>
          <cell r="AE14">
            <v>40</v>
          </cell>
          <cell r="AF14">
            <v>0</v>
          </cell>
          <cell r="AG14">
            <v>0</v>
          </cell>
          <cell r="AH14">
            <v>0</v>
          </cell>
          <cell r="AI14">
            <v>60</v>
          </cell>
          <cell r="AJ14">
            <v>25.75</v>
          </cell>
          <cell r="AK14">
            <v>195.75</v>
          </cell>
          <cell r="AL14">
            <v>500.69</v>
          </cell>
          <cell r="AM14" t="str">
            <v>12th</v>
          </cell>
          <cell r="AN14" t="str">
            <v>18th</v>
          </cell>
        </row>
        <row r="15">
          <cell r="A15">
            <v>50</v>
          </cell>
          <cell r="B15" t="str">
            <v>Warren</v>
          </cell>
          <cell r="C15" t="str">
            <v>Jeffery</v>
          </cell>
          <cell r="D15" t="str">
            <v>C</v>
          </cell>
          <cell r="E15" t="str">
            <v>c</v>
          </cell>
          <cell r="F15">
            <v>10</v>
          </cell>
          <cell r="G15">
            <v>40</v>
          </cell>
          <cell r="H15">
            <v>0</v>
          </cell>
          <cell r="I15">
            <v>40</v>
          </cell>
          <cell r="J15">
            <v>0</v>
          </cell>
          <cell r="K15">
            <v>0</v>
          </cell>
          <cell r="L15">
            <v>60</v>
          </cell>
          <cell r="M15">
            <v>60</v>
          </cell>
          <cell r="N15">
            <v>0</v>
          </cell>
          <cell r="O15">
            <v>20</v>
          </cell>
          <cell r="P15">
            <v>40</v>
          </cell>
          <cell r="Q15">
            <v>60</v>
          </cell>
          <cell r="R15">
            <v>40</v>
          </cell>
          <cell r="S15">
            <v>60</v>
          </cell>
          <cell r="T15">
            <v>16.5</v>
          </cell>
          <cell r="U15">
            <v>446.5</v>
          </cell>
          <cell r="V15">
            <v>0</v>
          </cell>
          <cell r="W15">
            <v>0</v>
          </cell>
          <cell r="X15">
            <v>0</v>
          </cell>
          <cell r="Y15">
            <v>60</v>
          </cell>
          <cell r="Z15">
            <v>0</v>
          </cell>
          <cell r="AA15">
            <v>0</v>
          </cell>
          <cell r="AB15">
            <v>40</v>
          </cell>
          <cell r="AC15">
            <v>60</v>
          </cell>
          <cell r="AD15">
            <v>0</v>
          </cell>
          <cell r="AE15">
            <v>0</v>
          </cell>
          <cell r="AF15">
            <v>20</v>
          </cell>
          <cell r="AG15">
            <v>0</v>
          </cell>
          <cell r="AH15">
            <v>0</v>
          </cell>
          <cell r="AI15">
            <v>80</v>
          </cell>
          <cell r="AJ15">
            <v>21.62</v>
          </cell>
          <cell r="AK15">
            <v>281.62</v>
          </cell>
          <cell r="AL15">
            <v>728.12</v>
          </cell>
          <cell r="AM15" t="str">
            <v>13th</v>
          </cell>
          <cell r="AN15" t="str">
            <v>39th</v>
          </cell>
        </row>
        <row r="16">
          <cell r="A16">
            <v>53</v>
          </cell>
          <cell r="B16" t="str">
            <v>Robert</v>
          </cell>
          <cell r="C16" t="str">
            <v>Duxfield</v>
          </cell>
          <cell r="D16" t="str">
            <v>D</v>
          </cell>
          <cell r="E16" t="str">
            <v>n</v>
          </cell>
          <cell r="F16">
            <v>80</v>
          </cell>
          <cell r="G16">
            <v>50</v>
          </cell>
          <cell r="H16">
            <v>40</v>
          </cell>
          <cell r="I16">
            <v>60</v>
          </cell>
          <cell r="J16">
            <v>0</v>
          </cell>
          <cell r="K16">
            <v>0</v>
          </cell>
          <cell r="L16">
            <v>60</v>
          </cell>
          <cell r="M16">
            <v>40</v>
          </cell>
          <cell r="N16">
            <v>60</v>
          </cell>
          <cell r="O16">
            <v>20</v>
          </cell>
          <cell r="P16">
            <v>40</v>
          </cell>
          <cell r="Q16">
            <v>100</v>
          </cell>
          <cell r="R16">
            <v>60</v>
          </cell>
          <cell r="S16">
            <v>40</v>
          </cell>
          <cell r="T16">
            <v>20.22</v>
          </cell>
          <cell r="U16">
            <v>670.22</v>
          </cell>
          <cell r="V16">
            <v>0</v>
          </cell>
          <cell r="W16">
            <v>0</v>
          </cell>
          <cell r="X16">
            <v>0</v>
          </cell>
          <cell r="Y16">
            <v>70</v>
          </cell>
          <cell r="Z16">
            <v>0</v>
          </cell>
          <cell r="AA16">
            <v>60</v>
          </cell>
          <cell r="AB16">
            <v>60</v>
          </cell>
          <cell r="AC16">
            <v>60</v>
          </cell>
          <cell r="AD16">
            <v>0</v>
          </cell>
          <cell r="AE16">
            <v>60</v>
          </cell>
          <cell r="AF16">
            <v>30</v>
          </cell>
          <cell r="AG16">
            <v>0</v>
          </cell>
          <cell r="AH16">
            <v>0</v>
          </cell>
          <cell r="AI16">
            <v>80</v>
          </cell>
          <cell r="AJ16">
            <v>23.31</v>
          </cell>
          <cell r="AK16">
            <v>443.31</v>
          </cell>
          <cell r="AL16">
            <v>1113.53</v>
          </cell>
          <cell r="AM16" t="str">
            <v>29th</v>
          </cell>
          <cell r="AN16" t="str">
            <v>61st</v>
          </cell>
        </row>
        <row r="17">
          <cell r="A17">
            <v>62</v>
          </cell>
          <cell r="B17" t="str">
            <v>Steven</v>
          </cell>
          <cell r="C17" t="str">
            <v>Thomason</v>
          </cell>
          <cell r="D17" t="str">
            <v>C</v>
          </cell>
          <cell r="E17" t="str">
            <v>c</v>
          </cell>
          <cell r="F17">
            <v>30</v>
          </cell>
          <cell r="G17">
            <v>60</v>
          </cell>
          <cell r="H17">
            <v>0</v>
          </cell>
          <cell r="I17">
            <v>80</v>
          </cell>
          <cell r="J17">
            <v>0</v>
          </cell>
          <cell r="K17">
            <v>60</v>
          </cell>
          <cell r="L17">
            <v>80</v>
          </cell>
          <cell r="M17">
            <v>70</v>
          </cell>
          <cell r="N17">
            <v>0</v>
          </cell>
          <cell r="O17">
            <v>0</v>
          </cell>
          <cell r="P17">
            <v>40</v>
          </cell>
          <cell r="Q17">
            <v>80</v>
          </cell>
          <cell r="R17">
            <v>30</v>
          </cell>
          <cell r="S17">
            <v>0</v>
          </cell>
          <cell r="T17">
            <v>17.59</v>
          </cell>
          <cell r="U17">
            <v>547.59</v>
          </cell>
          <cell r="V17">
            <v>50</v>
          </cell>
          <cell r="W17">
            <v>0</v>
          </cell>
          <cell r="X17">
            <v>0</v>
          </cell>
          <cell r="Y17">
            <v>60</v>
          </cell>
          <cell r="Z17">
            <v>0</v>
          </cell>
          <cell r="AA17">
            <v>0</v>
          </cell>
          <cell r="AB17">
            <v>60</v>
          </cell>
          <cell r="AC17">
            <v>60</v>
          </cell>
          <cell r="AD17">
            <v>0</v>
          </cell>
          <cell r="AE17">
            <v>40</v>
          </cell>
          <cell r="AF17">
            <v>30</v>
          </cell>
          <cell r="AG17">
            <v>0</v>
          </cell>
          <cell r="AH17">
            <v>0</v>
          </cell>
          <cell r="AI17">
            <v>60</v>
          </cell>
          <cell r="AJ17">
            <v>24.57</v>
          </cell>
          <cell r="AK17">
            <v>384.57</v>
          </cell>
          <cell r="AL17">
            <v>932.16000000000008</v>
          </cell>
          <cell r="AM17" t="str">
            <v>18th</v>
          </cell>
          <cell r="AN17" t="str">
            <v>52nd</v>
          </cell>
        </row>
        <row r="18">
          <cell r="A18">
            <v>68</v>
          </cell>
          <cell r="B18" t="str">
            <v>Graham</v>
          </cell>
          <cell r="C18" t="str">
            <v>Yukich</v>
          </cell>
          <cell r="D18" t="str">
            <v>C</v>
          </cell>
          <cell r="E18" t="str">
            <v>n</v>
          </cell>
          <cell r="F18">
            <v>0</v>
          </cell>
          <cell r="G18">
            <v>50</v>
          </cell>
          <cell r="H18">
            <v>0</v>
          </cell>
          <cell r="I18">
            <v>40</v>
          </cell>
          <cell r="J18">
            <v>0</v>
          </cell>
          <cell r="K18">
            <v>0</v>
          </cell>
          <cell r="L18">
            <v>60</v>
          </cell>
          <cell r="M18">
            <v>0</v>
          </cell>
          <cell r="N18">
            <v>0</v>
          </cell>
          <cell r="O18">
            <v>0</v>
          </cell>
          <cell r="P18">
            <v>40</v>
          </cell>
          <cell r="Q18">
            <v>40</v>
          </cell>
          <cell r="R18">
            <v>0</v>
          </cell>
          <cell r="S18">
            <v>0</v>
          </cell>
          <cell r="T18">
            <v>16.239999999999998</v>
          </cell>
          <cell r="U18">
            <v>246.24</v>
          </cell>
          <cell r="V18">
            <v>0</v>
          </cell>
          <cell r="W18">
            <v>0</v>
          </cell>
          <cell r="X18">
            <v>0</v>
          </cell>
          <cell r="Y18">
            <v>60</v>
          </cell>
          <cell r="Z18">
            <v>0</v>
          </cell>
          <cell r="AA18">
            <v>0</v>
          </cell>
          <cell r="AB18">
            <v>60</v>
          </cell>
          <cell r="AC18">
            <v>60</v>
          </cell>
          <cell r="AD18">
            <v>0</v>
          </cell>
          <cell r="AE18">
            <v>0</v>
          </cell>
          <cell r="AF18">
            <v>30</v>
          </cell>
          <cell r="AG18">
            <v>0</v>
          </cell>
          <cell r="AH18">
            <v>0</v>
          </cell>
          <cell r="AI18">
            <v>0</v>
          </cell>
          <cell r="AJ18">
            <v>20.41</v>
          </cell>
          <cell r="AK18">
            <v>230.41</v>
          </cell>
          <cell r="AL18">
            <v>476.65</v>
          </cell>
          <cell r="AM18" t="str">
            <v>6th</v>
          </cell>
          <cell r="AN18" t="str">
            <v>16th</v>
          </cell>
        </row>
        <row r="19">
          <cell r="A19">
            <v>72</v>
          </cell>
          <cell r="B19" t="str">
            <v>Dave</v>
          </cell>
          <cell r="C19" t="str">
            <v>Hintz</v>
          </cell>
          <cell r="D19" t="str">
            <v>D</v>
          </cell>
          <cell r="E19" t="str">
            <v>c</v>
          </cell>
          <cell r="F19">
            <v>10</v>
          </cell>
          <cell r="G19">
            <v>40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60</v>
          </cell>
          <cell r="M19">
            <v>60</v>
          </cell>
          <cell r="N19">
            <v>50</v>
          </cell>
          <cell r="O19">
            <v>20</v>
          </cell>
          <cell r="P19">
            <v>40</v>
          </cell>
          <cell r="Q19">
            <v>80</v>
          </cell>
          <cell r="R19">
            <v>0</v>
          </cell>
          <cell r="S19">
            <v>0</v>
          </cell>
          <cell r="T19">
            <v>15.56</v>
          </cell>
          <cell r="U19">
            <v>375.56</v>
          </cell>
          <cell r="V19">
            <v>0</v>
          </cell>
          <cell r="W19">
            <v>0</v>
          </cell>
          <cell r="X19">
            <v>0</v>
          </cell>
          <cell r="Y19">
            <v>10</v>
          </cell>
          <cell r="Z19">
            <v>0</v>
          </cell>
          <cell r="AA19">
            <v>0</v>
          </cell>
          <cell r="AB19">
            <v>60</v>
          </cell>
          <cell r="AC19">
            <v>40</v>
          </cell>
          <cell r="AD19">
            <v>0</v>
          </cell>
          <cell r="AE19">
            <v>40</v>
          </cell>
          <cell r="AF19">
            <v>0</v>
          </cell>
          <cell r="AG19">
            <v>0</v>
          </cell>
          <cell r="AH19">
            <v>0</v>
          </cell>
          <cell r="AI19">
            <v>60</v>
          </cell>
          <cell r="AJ19">
            <v>21.19</v>
          </cell>
          <cell r="AK19">
            <v>231.19</v>
          </cell>
          <cell r="AL19">
            <v>606.75</v>
          </cell>
          <cell r="AM19" t="str">
            <v>19th</v>
          </cell>
          <cell r="AN19" t="str">
            <v>29th</v>
          </cell>
        </row>
        <row r="20">
          <cell r="A20">
            <v>75</v>
          </cell>
          <cell r="B20" t="str">
            <v>Rex</v>
          </cell>
          <cell r="C20" t="str">
            <v>Mealing</v>
          </cell>
          <cell r="D20" t="str">
            <v>A</v>
          </cell>
          <cell r="E20" t="str">
            <v>n</v>
          </cell>
          <cell r="F20">
            <v>30</v>
          </cell>
          <cell r="G20">
            <v>50</v>
          </cell>
          <cell r="H20">
            <v>0</v>
          </cell>
          <cell r="I20">
            <v>60</v>
          </cell>
          <cell r="J20">
            <v>20</v>
          </cell>
          <cell r="K20">
            <v>40</v>
          </cell>
          <cell r="L20">
            <v>80</v>
          </cell>
          <cell r="M20">
            <v>70</v>
          </cell>
          <cell r="N20">
            <v>80</v>
          </cell>
          <cell r="O20">
            <v>40</v>
          </cell>
          <cell r="P20">
            <v>40</v>
          </cell>
          <cell r="Q20">
            <v>60</v>
          </cell>
          <cell r="R20">
            <v>40</v>
          </cell>
          <cell r="S20">
            <v>40</v>
          </cell>
          <cell r="T20">
            <v>22.5</v>
          </cell>
          <cell r="U20">
            <v>672.5</v>
          </cell>
          <cell r="V20">
            <v>40</v>
          </cell>
          <cell r="W20">
            <v>0</v>
          </cell>
          <cell r="X20">
            <v>20</v>
          </cell>
          <cell r="Y20">
            <v>70</v>
          </cell>
          <cell r="Z20">
            <v>0</v>
          </cell>
          <cell r="AA20">
            <v>60</v>
          </cell>
          <cell r="AB20">
            <v>80</v>
          </cell>
          <cell r="AC20">
            <v>60</v>
          </cell>
          <cell r="AD20">
            <v>0</v>
          </cell>
          <cell r="AE20">
            <v>60</v>
          </cell>
          <cell r="AF20">
            <v>40</v>
          </cell>
          <cell r="AG20">
            <v>0</v>
          </cell>
          <cell r="AH20">
            <v>70</v>
          </cell>
          <cell r="AI20">
            <v>100</v>
          </cell>
          <cell r="AJ20">
            <v>24.9</v>
          </cell>
          <cell r="AK20">
            <v>624.9</v>
          </cell>
          <cell r="AL20">
            <v>1297.4000000000001</v>
          </cell>
          <cell r="AM20" t="str">
            <v>1st</v>
          </cell>
          <cell r="AN20" t="str">
            <v>66th</v>
          </cell>
        </row>
        <row r="21">
          <cell r="A21">
            <v>79</v>
          </cell>
          <cell r="B21" t="str">
            <v>Dean</v>
          </cell>
          <cell r="C21" t="str">
            <v>Russell</v>
          </cell>
          <cell r="D21" t="str">
            <v>C</v>
          </cell>
          <cell r="E21" t="str">
            <v>n</v>
          </cell>
          <cell r="F21">
            <v>0</v>
          </cell>
          <cell r="G21">
            <v>40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60</v>
          </cell>
          <cell r="M21">
            <v>10</v>
          </cell>
          <cell r="N21">
            <v>0</v>
          </cell>
          <cell r="O21">
            <v>0</v>
          </cell>
          <cell r="P21">
            <v>0</v>
          </cell>
          <cell r="Q21">
            <v>30</v>
          </cell>
          <cell r="R21">
            <v>40</v>
          </cell>
          <cell r="S21">
            <v>0</v>
          </cell>
          <cell r="T21">
            <v>19.02</v>
          </cell>
          <cell r="U21">
            <v>199.02</v>
          </cell>
          <cell r="V21">
            <v>0</v>
          </cell>
          <cell r="W21">
            <v>0</v>
          </cell>
          <cell r="X21">
            <v>0</v>
          </cell>
          <cell r="Y21">
            <v>10</v>
          </cell>
          <cell r="Z21">
            <v>0</v>
          </cell>
          <cell r="AA21">
            <v>0</v>
          </cell>
          <cell r="AB21">
            <v>0</v>
          </cell>
          <cell r="AC21">
            <v>60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60</v>
          </cell>
          <cell r="AJ21">
            <v>22.66</v>
          </cell>
          <cell r="AK21">
            <v>152.66</v>
          </cell>
          <cell r="AL21">
            <v>351.68</v>
          </cell>
          <cell r="AM21" t="str">
            <v>4th</v>
          </cell>
          <cell r="AN21" t="str">
            <v>9th</v>
          </cell>
        </row>
        <row r="22">
          <cell r="A22">
            <v>80</v>
          </cell>
          <cell r="B22" t="str">
            <v>Clarrie</v>
          </cell>
          <cell r="C22" t="str">
            <v>Vazey</v>
          </cell>
          <cell r="D22" t="str">
            <v>A</v>
          </cell>
          <cell r="E22" t="str">
            <v>n</v>
          </cell>
          <cell r="F22">
            <v>80</v>
          </cell>
          <cell r="G22">
            <v>80</v>
          </cell>
          <cell r="H22">
            <v>0</v>
          </cell>
          <cell r="I22">
            <v>80</v>
          </cell>
          <cell r="J22">
            <v>80</v>
          </cell>
          <cell r="K22">
            <v>80</v>
          </cell>
          <cell r="L22">
            <v>80</v>
          </cell>
          <cell r="M22">
            <v>70</v>
          </cell>
          <cell r="N22">
            <v>60</v>
          </cell>
          <cell r="O22">
            <v>100</v>
          </cell>
          <cell r="P22">
            <v>80</v>
          </cell>
          <cell r="Q22">
            <v>80</v>
          </cell>
          <cell r="R22">
            <v>40</v>
          </cell>
          <cell r="S22">
            <v>0</v>
          </cell>
          <cell r="T22">
            <v>24</v>
          </cell>
          <cell r="U22">
            <v>934</v>
          </cell>
          <cell r="V22">
            <v>80</v>
          </cell>
          <cell r="W22">
            <v>0</v>
          </cell>
          <cell r="X22">
            <v>80</v>
          </cell>
          <cell r="Y22">
            <v>80</v>
          </cell>
          <cell r="Z22">
            <v>0</v>
          </cell>
          <cell r="AA22">
            <v>60</v>
          </cell>
          <cell r="AB22">
            <v>80</v>
          </cell>
          <cell r="AC22">
            <v>60</v>
          </cell>
          <cell r="AD22">
            <v>0</v>
          </cell>
          <cell r="AE22">
            <v>60</v>
          </cell>
          <cell r="AF22">
            <v>80</v>
          </cell>
          <cell r="AG22">
            <v>0</v>
          </cell>
          <cell r="AH22">
            <v>80</v>
          </cell>
          <cell r="AI22">
            <v>100</v>
          </cell>
          <cell r="AJ22">
            <v>33.78</v>
          </cell>
          <cell r="AK22">
            <v>793.78</v>
          </cell>
          <cell r="AL22">
            <v>1727.78</v>
          </cell>
          <cell r="AM22" t="str">
            <v>5th</v>
          </cell>
          <cell r="AN22" t="str">
            <v>71st</v>
          </cell>
        </row>
        <row r="23">
          <cell r="A23">
            <v>85</v>
          </cell>
          <cell r="B23" t="str">
            <v>Michael</v>
          </cell>
          <cell r="C23" t="str">
            <v>Dodunski</v>
          </cell>
          <cell r="D23" t="str">
            <v>D</v>
          </cell>
          <cell r="E23" t="str">
            <v>c</v>
          </cell>
          <cell r="F23">
            <v>0</v>
          </cell>
          <cell r="G23">
            <v>40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60</v>
          </cell>
          <cell r="M23">
            <v>0</v>
          </cell>
          <cell r="N23">
            <v>0</v>
          </cell>
          <cell r="O23">
            <v>0</v>
          </cell>
          <cell r="P23">
            <v>60</v>
          </cell>
          <cell r="Q23">
            <v>0</v>
          </cell>
          <cell r="R23">
            <v>40</v>
          </cell>
          <cell r="S23">
            <v>0</v>
          </cell>
          <cell r="T23">
            <v>15.34</v>
          </cell>
          <cell r="U23">
            <v>215.34</v>
          </cell>
          <cell r="V23">
            <v>0</v>
          </cell>
          <cell r="W23">
            <v>0</v>
          </cell>
          <cell r="X23">
            <v>0</v>
          </cell>
          <cell r="Y23">
            <v>60</v>
          </cell>
          <cell r="Z23">
            <v>0</v>
          </cell>
          <cell r="AA23">
            <v>0</v>
          </cell>
          <cell r="AB23">
            <v>0</v>
          </cell>
          <cell r="AC23">
            <v>60</v>
          </cell>
          <cell r="AD23">
            <v>0</v>
          </cell>
          <cell r="AE23">
            <v>40</v>
          </cell>
          <cell r="AF23">
            <v>0</v>
          </cell>
          <cell r="AG23">
            <v>0</v>
          </cell>
          <cell r="AH23">
            <v>0</v>
          </cell>
          <cell r="AI23">
            <v>60</v>
          </cell>
          <cell r="AJ23">
            <v>22.19</v>
          </cell>
          <cell r="AK23">
            <v>242.19</v>
          </cell>
          <cell r="AL23">
            <v>457.53</v>
          </cell>
          <cell r="AM23" t="str">
            <v>10th</v>
          </cell>
          <cell r="AN23" t="str">
            <v>15th</v>
          </cell>
        </row>
        <row r="24">
          <cell r="A24">
            <v>90</v>
          </cell>
          <cell r="B24" t="str">
            <v>Paul</v>
          </cell>
          <cell r="C24" t="str">
            <v>Taylor</v>
          </cell>
          <cell r="D24" t="str">
            <v>F</v>
          </cell>
          <cell r="E24" t="str">
            <v>n</v>
          </cell>
          <cell r="F24">
            <v>0</v>
          </cell>
          <cell r="G24">
            <v>50</v>
          </cell>
          <cell r="H24">
            <v>0</v>
          </cell>
          <cell r="I24">
            <v>0</v>
          </cell>
          <cell r="J24">
            <v>0</v>
          </cell>
          <cell r="K24">
            <v>20</v>
          </cell>
          <cell r="L24">
            <v>60</v>
          </cell>
          <cell r="M24">
            <v>10</v>
          </cell>
          <cell r="N24">
            <v>40</v>
          </cell>
          <cell r="O24">
            <v>20</v>
          </cell>
          <cell r="P24">
            <v>20</v>
          </cell>
          <cell r="Q24">
            <v>0</v>
          </cell>
          <cell r="R24">
            <v>0</v>
          </cell>
          <cell r="S24">
            <v>0</v>
          </cell>
          <cell r="T24">
            <v>18.16</v>
          </cell>
          <cell r="U24">
            <v>238.16</v>
          </cell>
          <cell r="V24">
            <v>40</v>
          </cell>
          <cell r="W24">
            <v>0</v>
          </cell>
          <cell r="X24">
            <v>0</v>
          </cell>
          <cell r="Y24">
            <v>60</v>
          </cell>
          <cell r="Z24">
            <v>0</v>
          </cell>
          <cell r="AA24">
            <v>40</v>
          </cell>
          <cell r="AB24">
            <v>40</v>
          </cell>
          <cell r="AC24">
            <v>60</v>
          </cell>
          <cell r="AD24">
            <v>0</v>
          </cell>
          <cell r="AE24">
            <v>40</v>
          </cell>
          <cell r="AF24">
            <v>30</v>
          </cell>
          <cell r="AG24">
            <v>0</v>
          </cell>
          <cell r="AH24">
            <v>0</v>
          </cell>
          <cell r="AI24">
            <v>100</v>
          </cell>
          <cell r="AJ24">
            <v>24.5</v>
          </cell>
          <cell r="AK24">
            <v>434.5</v>
          </cell>
          <cell r="AL24">
            <v>672.66</v>
          </cell>
          <cell r="AM24" t="str">
            <v>2nd</v>
          </cell>
          <cell r="AN24" t="str">
            <v>34th</v>
          </cell>
        </row>
        <row r="25">
          <cell r="A25">
            <v>96</v>
          </cell>
          <cell r="B25" t="str">
            <v>Bruce</v>
          </cell>
          <cell r="C25" t="str">
            <v>Gilmore</v>
          </cell>
          <cell r="D25" t="str">
            <v>F</v>
          </cell>
          <cell r="E25" t="str">
            <v>c</v>
          </cell>
          <cell r="F25">
            <v>20</v>
          </cell>
          <cell r="G25">
            <v>50</v>
          </cell>
          <cell r="H25">
            <v>0</v>
          </cell>
          <cell r="I25">
            <v>80</v>
          </cell>
          <cell r="J25">
            <v>0</v>
          </cell>
          <cell r="K25">
            <v>40</v>
          </cell>
          <cell r="L25">
            <v>60</v>
          </cell>
          <cell r="M25">
            <v>60</v>
          </cell>
          <cell r="N25">
            <v>40</v>
          </cell>
          <cell r="O25">
            <v>100</v>
          </cell>
          <cell r="P25">
            <v>60</v>
          </cell>
          <cell r="Q25">
            <v>100</v>
          </cell>
          <cell r="R25">
            <v>40</v>
          </cell>
          <cell r="S25">
            <v>20</v>
          </cell>
          <cell r="T25">
            <v>19.350000000000001</v>
          </cell>
          <cell r="U25">
            <v>689.35</v>
          </cell>
          <cell r="V25">
            <v>0</v>
          </cell>
          <cell r="W25">
            <v>0</v>
          </cell>
          <cell r="X25">
            <v>0</v>
          </cell>
          <cell r="Y25">
            <v>70</v>
          </cell>
          <cell r="Z25">
            <v>0</v>
          </cell>
          <cell r="AA25">
            <v>60</v>
          </cell>
          <cell r="AB25">
            <v>60</v>
          </cell>
          <cell r="AC25">
            <v>60</v>
          </cell>
          <cell r="AD25">
            <v>20</v>
          </cell>
          <cell r="AE25">
            <v>60</v>
          </cell>
          <cell r="AF25">
            <v>40</v>
          </cell>
          <cell r="AG25">
            <v>0</v>
          </cell>
          <cell r="AH25">
            <v>60</v>
          </cell>
          <cell r="AI25">
            <v>60</v>
          </cell>
          <cell r="AJ25">
            <v>25.09</v>
          </cell>
          <cell r="AK25">
            <v>515.09</v>
          </cell>
          <cell r="AL25">
            <v>1204.44</v>
          </cell>
          <cell r="AM25" t="str">
            <v>7th</v>
          </cell>
          <cell r="AN25" t="str">
            <v>64th</v>
          </cell>
        </row>
        <row r="26">
          <cell r="A26">
            <v>97</v>
          </cell>
          <cell r="B26" t="str">
            <v>Dave</v>
          </cell>
          <cell r="C26" t="str">
            <v>Touhey</v>
          </cell>
          <cell r="D26" t="str">
            <v>D</v>
          </cell>
          <cell r="E26" t="str">
            <v>n</v>
          </cell>
          <cell r="F26">
            <v>10</v>
          </cell>
          <cell r="G26">
            <v>40</v>
          </cell>
          <cell r="H26">
            <v>0</v>
          </cell>
          <cell r="I26">
            <v>60</v>
          </cell>
          <cell r="J26">
            <v>0</v>
          </cell>
          <cell r="K26">
            <v>0</v>
          </cell>
          <cell r="L26">
            <v>60</v>
          </cell>
          <cell r="M26">
            <v>0</v>
          </cell>
          <cell r="N26">
            <v>50</v>
          </cell>
          <cell r="O26">
            <v>20</v>
          </cell>
          <cell r="P26">
            <v>60</v>
          </cell>
          <cell r="Q26">
            <v>30</v>
          </cell>
          <cell r="R26">
            <v>40</v>
          </cell>
          <cell r="S26">
            <v>0</v>
          </cell>
          <cell r="T26">
            <v>17.21</v>
          </cell>
          <cell r="U26">
            <v>387.21</v>
          </cell>
          <cell r="V26">
            <v>50</v>
          </cell>
          <cell r="W26"/>
          <cell r="X26"/>
          <cell r="Y26"/>
          <cell r="Z26"/>
          <cell r="AA26"/>
          <cell r="AB26"/>
          <cell r="AC26"/>
          <cell r="AD26"/>
          <cell r="AE26">
            <v>60</v>
          </cell>
          <cell r="AF26">
            <v>0</v>
          </cell>
          <cell r="AG26">
            <v>0</v>
          </cell>
          <cell r="AH26">
            <v>0</v>
          </cell>
          <cell r="AI26">
            <v>60</v>
          </cell>
          <cell r="AJ26">
            <v>25.62</v>
          </cell>
          <cell r="AK26">
            <v>195.62</v>
          </cell>
          <cell r="AL26" t="str">
            <v>DNF</v>
          </cell>
          <cell r="AM26"/>
          <cell r="AN26"/>
        </row>
        <row r="27">
          <cell r="A27">
            <v>99</v>
          </cell>
          <cell r="B27" t="str">
            <v xml:space="preserve">Phil </v>
          </cell>
          <cell r="C27" t="str">
            <v>Conwell</v>
          </cell>
          <cell r="D27" t="str">
            <v>C</v>
          </cell>
          <cell r="E27" t="str">
            <v>c</v>
          </cell>
          <cell r="F27">
            <v>0</v>
          </cell>
          <cell r="G27">
            <v>50</v>
          </cell>
          <cell r="H27">
            <v>0</v>
          </cell>
          <cell r="I27">
            <v>40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40</v>
          </cell>
          <cell r="Q27">
            <v>0</v>
          </cell>
          <cell r="R27">
            <v>0</v>
          </cell>
          <cell r="S27">
            <v>0</v>
          </cell>
          <cell r="T27">
            <v>16.62</v>
          </cell>
          <cell r="U27">
            <v>146.62</v>
          </cell>
          <cell r="V27">
            <v>50</v>
          </cell>
          <cell r="W27">
            <v>0</v>
          </cell>
          <cell r="X27">
            <v>20</v>
          </cell>
          <cell r="Y27">
            <v>20</v>
          </cell>
          <cell r="Z27">
            <v>0</v>
          </cell>
          <cell r="AA27">
            <v>0</v>
          </cell>
          <cell r="AB27">
            <v>0</v>
          </cell>
          <cell r="AC27">
            <v>40</v>
          </cell>
          <cell r="AD27">
            <v>0</v>
          </cell>
          <cell r="AE27">
            <v>0</v>
          </cell>
          <cell r="AF27">
            <v>10</v>
          </cell>
          <cell r="AG27">
            <v>0</v>
          </cell>
          <cell r="AH27">
            <v>0</v>
          </cell>
          <cell r="AI27">
            <v>60</v>
          </cell>
          <cell r="AJ27">
            <v>23.6</v>
          </cell>
          <cell r="AK27">
            <v>223.6</v>
          </cell>
          <cell r="AL27">
            <v>370.22</v>
          </cell>
          <cell r="AM27" t="str">
            <v>5th</v>
          </cell>
          <cell r="AN27" t="str">
            <v>11th</v>
          </cell>
        </row>
        <row r="28">
          <cell r="A28">
            <v>101</v>
          </cell>
          <cell r="B28" t="str">
            <v>Ray</v>
          </cell>
          <cell r="C28" t="str">
            <v>Hill</v>
          </cell>
          <cell r="D28" t="str">
            <v>D</v>
          </cell>
          <cell r="E28" t="str">
            <v>c</v>
          </cell>
          <cell r="F28">
            <v>20</v>
          </cell>
          <cell r="G28">
            <v>40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60</v>
          </cell>
          <cell r="M28">
            <v>60</v>
          </cell>
          <cell r="N28">
            <v>0</v>
          </cell>
          <cell r="O28">
            <v>20</v>
          </cell>
          <cell r="P28">
            <v>40</v>
          </cell>
          <cell r="Q28">
            <v>80</v>
          </cell>
          <cell r="R28">
            <v>0</v>
          </cell>
          <cell r="S28">
            <v>0</v>
          </cell>
          <cell r="T28">
            <v>16.59</v>
          </cell>
          <cell r="U28">
            <v>336.59</v>
          </cell>
          <cell r="V28">
            <v>0</v>
          </cell>
          <cell r="W28">
            <v>0</v>
          </cell>
          <cell r="X28">
            <v>0</v>
          </cell>
          <cell r="Y28">
            <v>10</v>
          </cell>
          <cell r="Z28">
            <v>0</v>
          </cell>
          <cell r="AA28">
            <v>0</v>
          </cell>
          <cell r="AB28">
            <v>0</v>
          </cell>
          <cell r="AC28">
            <v>60</v>
          </cell>
          <cell r="AD28">
            <v>0</v>
          </cell>
          <cell r="AE28">
            <v>40</v>
          </cell>
          <cell r="AF28">
            <v>30</v>
          </cell>
          <cell r="AG28">
            <v>0</v>
          </cell>
          <cell r="AH28">
            <v>0</v>
          </cell>
          <cell r="AI28">
            <v>80</v>
          </cell>
          <cell r="AJ28">
            <v>21.31</v>
          </cell>
          <cell r="AK28">
            <v>241.31</v>
          </cell>
          <cell r="AL28">
            <v>577.9</v>
          </cell>
          <cell r="AM28" t="str">
            <v>16th</v>
          </cell>
          <cell r="AN28" t="str">
            <v>24th</v>
          </cell>
        </row>
        <row r="29">
          <cell r="A29">
            <v>111</v>
          </cell>
          <cell r="B29" t="str">
            <v>Sandra</v>
          </cell>
          <cell r="C29" t="str">
            <v>Jackson</v>
          </cell>
          <cell r="D29" t="str">
            <v>C</v>
          </cell>
          <cell r="E29" t="str">
            <v>c</v>
          </cell>
          <cell r="F29">
            <v>20</v>
          </cell>
          <cell r="G29">
            <v>40</v>
          </cell>
          <cell r="H29">
            <v>0</v>
          </cell>
          <cell r="I29">
            <v>60</v>
          </cell>
          <cell r="J29">
            <v>0</v>
          </cell>
          <cell r="K29">
            <v>80</v>
          </cell>
          <cell r="L29">
            <v>60</v>
          </cell>
          <cell r="M29">
            <v>60</v>
          </cell>
          <cell r="N29">
            <v>0</v>
          </cell>
          <cell r="O29">
            <v>20</v>
          </cell>
          <cell r="P29">
            <v>40</v>
          </cell>
          <cell r="Q29">
            <v>30</v>
          </cell>
          <cell r="R29">
            <v>100</v>
          </cell>
          <cell r="S29">
            <v>0</v>
          </cell>
          <cell r="T29">
            <v>22.72</v>
          </cell>
          <cell r="U29">
            <v>532.72</v>
          </cell>
          <cell r="V29">
            <v>0</v>
          </cell>
          <cell r="W29">
            <v>0</v>
          </cell>
          <cell r="X29">
            <v>0</v>
          </cell>
          <cell r="Y29">
            <v>60</v>
          </cell>
          <cell r="Z29">
            <v>0</v>
          </cell>
          <cell r="AA29">
            <v>80</v>
          </cell>
          <cell r="AB29">
            <v>60</v>
          </cell>
          <cell r="AC29">
            <v>60</v>
          </cell>
          <cell r="AD29">
            <v>0</v>
          </cell>
          <cell r="AE29">
            <v>40</v>
          </cell>
          <cell r="AF29">
            <v>40</v>
          </cell>
          <cell r="AG29">
            <v>0</v>
          </cell>
          <cell r="AH29">
            <v>0</v>
          </cell>
          <cell r="AI29">
            <v>60</v>
          </cell>
          <cell r="AJ29">
            <v>28.03</v>
          </cell>
          <cell r="AK29">
            <v>428.03</v>
          </cell>
          <cell r="AL29">
            <v>960.75</v>
          </cell>
          <cell r="AM29" t="str">
            <v>20th</v>
          </cell>
          <cell r="AN29" t="str">
            <v>54th</v>
          </cell>
        </row>
        <row r="30">
          <cell r="A30">
            <v>112</v>
          </cell>
          <cell r="B30" t="str">
            <v xml:space="preserve">Paul </v>
          </cell>
          <cell r="C30" t="str">
            <v>Kirsopp</v>
          </cell>
          <cell r="D30" t="str">
            <v>C</v>
          </cell>
          <cell r="E30" t="str">
            <v>n</v>
          </cell>
          <cell r="F30">
            <v>20</v>
          </cell>
          <cell r="G30">
            <v>50</v>
          </cell>
          <cell r="H30">
            <v>0</v>
          </cell>
          <cell r="I30">
            <v>60</v>
          </cell>
          <cell r="J30">
            <v>60</v>
          </cell>
          <cell r="K30">
            <v>0</v>
          </cell>
          <cell r="L30">
            <v>60</v>
          </cell>
          <cell r="M30">
            <v>100</v>
          </cell>
          <cell r="N30">
            <v>40</v>
          </cell>
          <cell r="O30">
            <v>20</v>
          </cell>
          <cell r="P30">
            <v>40</v>
          </cell>
          <cell r="Q30">
            <v>100</v>
          </cell>
          <cell r="R30">
            <v>100</v>
          </cell>
          <cell r="S30">
            <v>80</v>
          </cell>
          <cell r="T30">
            <v>21.59</v>
          </cell>
          <cell r="U30">
            <v>751.59</v>
          </cell>
          <cell r="V30">
            <v>40</v>
          </cell>
          <cell r="W30">
            <v>0</v>
          </cell>
          <cell r="X30">
            <v>0</v>
          </cell>
          <cell r="Y30">
            <v>60</v>
          </cell>
          <cell r="Z30">
            <v>0</v>
          </cell>
          <cell r="AA30">
            <v>60</v>
          </cell>
          <cell r="AB30">
            <v>60</v>
          </cell>
          <cell r="AC30">
            <v>60</v>
          </cell>
          <cell r="AD30">
            <v>0</v>
          </cell>
          <cell r="AE30">
            <v>40</v>
          </cell>
          <cell r="AF30">
            <v>30</v>
          </cell>
          <cell r="AG30">
            <v>0</v>
          </cell>
          <cell r="AH30">
            <v>0</v>
          </cell>
          <cell r="AI30">
            <v>60</v>
          </cell>
          <cell r="AJ30">
            <v>28.15</v>
          </cell>
          <cell r="AK30">
            <v>438.15</v>
          </cell>
          <cell r="AL30">
            <v>1189.74</v>
          </cell>
          <cell r="AM30" t="str">
            <v>22nd</v>
          </cell>
          <cell r="AN30" t="str">
            <v>63rd</v>
          </cell>
        </row>
        <row r="31">
          <cell r="A31">
            <v>114</v>
          </cell>
          <cell r="B31" t="str">
            <v>Kevin</v>
          </cell>
          <cell r="C31" t="str">
            <v>Jensen</v>
          </cell>
          <cell r="D31" t="str">
            <v>A</v>
          </cell>
          <cell r="E31" t="str">
            <v>n</v>
          </cell>
          <cell r="F31">
            <v>60</v>
          </cell>
          <cell r="G31">
            <v>80</v>
          </cell>
          <cell r="H31">
            <v>20</v>
          </cell>
          <cell r="I31">
            <v>80</v>
          </cell>
          <cell r="J31">
            <v>80</v>
          </cell>
          <cell r="K31">
            <v>100</v>
          </cell>
          <cell r="L31">
            <v>80</v>
          </cell>
          <cell r="M31">
            <v>70</v>
          </cell>
          <cell r="N31">
            <v>80</v>
          </cell>
          <cell r="O31">
            <v>100</v>
          </cell>
          <cell r="P31">
            <v>60</v>
          </cell>
          <cell r="Q31">
            <v>80</v>
          </cell>
          <cell r="R31">
            <v>40</v>
          </cell>
          <cell r="S31">
            <v>80</v>
          </cell>
          <cell r="T31">
            <v>19.91</v>
          </cell>
          <cell r="U31">
            <v>1029.9100000000001</v>
          </cell>
          <cell r="V31">
            <v>50</v>
          </cell>
          <cell r="W31">
            <v>0</v>
          </cell>
          <cell r="X31">
            <v>0</v>
          </cell>
          <cell r="Y31">
            <v>70</v>
          </cell>
          <cell r="Z31">
            <v>0</v>
          </cell>
          <cell r="AA31">
            <v>60</v>
          </cell>
          <cell r="AB31">
            <v>80</v>
          </cell>
          <cell r="AC31">
            <v>80</v>
          </cell>
          <cell r="AD31">
            <v>0</v>
          </cell>
          <cell r="AE31">
            <v>90</v>
          </cell>
          <cell r="AF31">
            <v>30</v>
          </cell>
          <cell r="AG31">
            <v>0</v>
          </cell>
          <cell r="AH31">
            <v>80</v>
          </cell>
          <cell r="AI31">
            <v>100</v>
          </cell>
          <cell r="AJ31">
            <v>28.44</v>
          </cell>
          <cell r="AK31">
            <v>668.44</v>
          </cell>
          <cell r="AL31">
            <v>1698.3500000000001</v>
          </cell>
          <cell r="AM31" t="str">
            <v>3rd</v>
          </cell>
          <cell r="AN31" t="str">
            <v>69th</v>
          </cell>
        </row>
        <row r="32">
          <cell r="A32">
            <v>118</v>
          </cell>
          <cell r="B32" t="str">
            <v>Norman</v>
          </cell>
          <cell r="C32" t="str">
            <v>Hudson</v>
          </cell>
          <cell r="D32" t="str">
            <v>C</v>
          </cell>
          <cell r="E32" t="str">
            <v>n</v>
          </cell>
          <cell r="F32">
            <v>20</v>
          </cell>
          <cell r="G32">
            <v>40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80</v>
          </cell>
          <cell r="M32">
            <v>60</v>
          </cell>
          <cell r="N32">
            <v>40</v>
          </cell>
          <cell r="O32">
            <v>20</v>
          </cell>
          <cell r="P32">
            <v>40</v>
          </cell>
          <cell r="Q32">
            <v>100</v>
          </cell>
          <cell r="R32">
            <v>40</v>
          </cell>
          <cell r="S32">
            <v>0</v>
          </cell>
          <cell r="T32">
            <v>100</v>
          </cell>
          <cell r="U32">
            <v>540</v>
          </cell>
          <cell r="V32">
            <v>0</v>
          </cell>
          <cell r="W32">
            <v>0</v>
          </cell>
          <cell r="X32">
            <v>0</v>
          </cell>
          <cell r="Y32">
            <v>70</v>
          </cell>
          <cell r="Z32">
            <v>0</v>
          </cell>
          <cell r="AA32">
            <v>40</v>
          </cell>
          <cell r="AB32">
            <v>0</v>
          </cell>
          <cell r="AC32">
            <v>60</v>
          </cell>
          <cell r="AD32">
            <v>0</v>
          </cell>
          <cell r="AE32">
            <v>40</v>
          </cell>
          <cell r="AF32">
            <v>30</v>
          </cell>
          <cell r="AG32">
            <v>0</v>
          </cell>
          <cell r="AH32">
            <v>0</v>
          </cell>
          <cell r="AI32">
            <v>60</v>
          </cell>
          <cell r="AJ32">
            <v>22.22</v>
          </cell>
          <cell r="AK32">
            <v>322.22000000000003</v>
          </cell>
          <cell r="AL32">
            <v>862.22</v>
          </cell>
          <cell r="AM32" t="str">
            <v>17th</v>
          </cell>
          <cell r="AN32" t="str">
            <v>47th</v>
          </cell>
        </row>
        <row r="33">
          <cell r="A33">
            <v>119</v>
          </cell>
          <cell r="B33" t="str">
            <v>Chris</v>
          </cell>
          <cell r="C33" t="str">
            <v>Tomalin</v>
          </cell>
          <cell r="D33" t="str">
            <v>D</v>
          </cell>
          <cell r="E33" t="str">
            <v>n</v>
          </cell>
          <cell r="F33">
            <v>0</v>
          </cell>
          <cell r="G33">
            <v>40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60</v>
          </cell>
          <cell r="M33">
            <v>10</v>
          </cell>
          <cell r="N33"/>
          <cell r="O33"/>
          <cell r="P33"/>
          <cell r="Q33"/>
          <cell r="R33"/>
          <cell r="S33"/>
          <cell r="T33">
            <v>14.47</v>
          </cell>
          <cell r="U33">
            <v>124.47</v>
          </cell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>
            <v>0</v>
          </cell>
          <cell r="AL33" t="str">
            <v>DNF</v>
          </cell>
          <cell r="AM33"/>
          <cell r="AN33"/>
        </row>
        <row r="34">
          <cell r="A34">
            <v>135</v>
          </cell>
          <cell r="B34" t="str">
            <v>Brendon</v>
          </cell>
          <cell r="C34" t="str">
            <v>James</v>
          </cell>
          <cell r="D34" t="str">
            <v>C</v>
          </cell>
          <cell r="E34" t="str">
            <v>n</v>
          </cell>
          <cell r="F34">
            <v>0</v>
          </cell>
          <cell r="G34">
            <v>40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40</v>
          </cell>
          <cell r="Q34">
            <v>0</v>
          </cell>
          <cell r="R34">
            <v>10</v>
          </cell>
          <cell r="S34">
            <v>0</v>
          </cell>
          <cell r="T34">
            <v>14.93</v>
          </cell>
          <cell r="U34">
            <v>104.93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60</v>
          </cell>
          <cell r="AD34">
            <v>0</v>
          </cell>
          <cell r="AE34">
            <v>40</v>
          </cell>
          <cell r="AF34">
            <v>30</v>
          </cell>
          <cell r="AG34">
            <v>0</v>
          </cell>
          <cell r="AH34">
            <v>0</v>
          </cell>
          <cell r="AI34">
            <v>60</v>
          </cell>
          <cell r="AJ34">
            <v>17.940000000000001</v>
          </cell>
          <cell r="AK34">
            <v>207.94</v>
          </cell>
          <cell r="AL34">
            <v>312.87</v>
          </cell>
          <cell r="AM34" t="str">
            <v>3rd</v>
          </cell>
          <cell r="AN34" t="str">
            <v>7th</v>
          </cell>
        </row>
        <row r="35">
          <cell r="A35">
            <v>145</v>
          </cell>
          <cell r="B35" t="str">
            <v>Neville</v>
          </cell>
          <cell r="C35" t="str">
            <v>Mather</v>
          </cell>
          <cell r="D35" t="str">
            <v>E</v>
          </cell>
          <cell r="E35" t="str">
            <v>n</v>
          </cell>
          <cell r="F35">
            <v>20</v>
          </cell>
          <cell r="G35">
            <v>80</v>
          </cell>
          <cell r="H35">
            <v>0</v>
          </cell>
          <cell r="I35">
            <v>0</v>
          </cell>
          <cell r="J35">
            <v>0</v>
          </cell>
          <cell r="K35">
            <v>20</v>
          </cell>
          <cell r="L35">
            <v>60</v>
          </cell>
          <cell r="M35">
            <v>10</v>
          </cell>
          <cell r="N35">
            <v>60</v>
          </cell>
          <cell r="O35">
            <v>20</v>
          </cell>
          <cell r="P35">
            <v>40</v>
          </cell>
          <cell r="Q35">
            <v>80</v>
          </cell>
          <cell r="R35">
            <v>40</v>
          </cell>
          <cell r="S35">
            <v>0</v>
          </cell>
          <cell r="T35">
            <v>16.91</v>
          </cell>
          <cell r="U35">
            <v>446.91</v>
          </cell>
          <cell r="V35">
            <v>80</v>
          </cell>
          <cell r="W35">
            <v>0</v>
          </cell>
          <cell r="X35">
            <v>0</v>
          </cell>
          <cell r="Y35">
            <v>60</v>
          </cell>
          <cell r="Z35">
            <v>0</v>
          </cell>
          <cell r="AA35">
            <v>60</v>
          </cell>
          <cell r="AB35">
            <v>60</v>
          </cell>
          <cell r="AC35">
            <v>60</v>
          </cell>
          <cell r="AD35">
            <v>0</v>
          </cell>
          <cell r="AE35">
            <v>40</v>
          </cell>
          <cell r="AF35">
            <v>40</v>
          </cell>
          <cell r="AG35">
            <v>0</v>
          </cell>
          <cell r="AH35">
            <v>0</v>
          </cell>
          <cell r="AI35">
            <v>60</v>
          </cell>
          <cell r="AJ35">
            <v>22.63</v>
          </cell>
          <cell r="AK35">
            <v>482.63</v>
          </cell>
          <cell r="AL35">
            <v>929.54</v>
          </cell>
          <cell r="AM35" t="str">
            <v>4th</v>
          </cell>
          <cell r="AN35" t="str">
            <v>51st</v>
          </cell>
        </row>
        <row r="36">
          <cell r="A36">
            <v>150</v>
          </cell>
          <cell r="B36" t="str">
            <v>John</v>
          </cell>
          <cell r="C36" t="str">
            <v>Hawken</v>
          </cell>
          <cell r="D36" t="str">
            <v>C</v>
          </cell>
          <cell r="E36" t="str">
            <v>c</v>
          </cell>
          <cell r="F36">
            <v>20</v>
          </cell>
          <cell r="G36">
            <v>30</v>
          </cell>
          <cell r="H36">
            <v>0</v>
          </cell>
          <cell r="I36">
            <v>60</v>
          </cell>
          <cell r="J36">
            <v>0</v>
          </cell>
          <cell r="K36">
            <v>0</v>
          </cell>
          <cell r="L36">
            <v>60</v>
          </cell>
          <cell r="M36">
            <v>10</v>
          </cell>
          <cell r="N36">
            <v>0</v>
          </cell>
          <cell r="O36">
            <v>10</v>
          </cell>
          <cell r="P36">
            <v>60</v>
          </cell>
          <cell r="Q36">
            <v>0</v>
          </cell>
          <cell r="R36">
            <v>40</v>
          </cell>
          <cell r="S36">
            <v>0</v>
          </cell>
          <cell r="T36">
            <v>100</v>
          </cell>
          <cell r="U36">
            <v>390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60</v>
          </cell>
          <cell r="AC36">
            <v>60</v>
          </cell>
          <cell r="AD36">
            <v>0</v>
          </cell>
          <cell r="AE36">
            <v>0</v>
          </cell>
          <cell r="AF36">
            <v>30</v>
          </cell>
          <cell r="AG36">
            <v>0</v>
          </cell>
          <cell r="AH36">
            <v>0</v>
          </cell>
          <cell r="AI36">
            <v>40</v>
          </cell>
          <cell r="AJ36">
            <v>22.15</v>
          </cell>
          <cell r="AK36">
            <v>212.15</v>
          </cell>
          <cell r="AL36">
            <v>602.15</v>
          </cell>
          <cell r="AM36" t="str">
            <v>10th</v>
          </cell>
          <cell r="AN36" t="str">
            <v>28th</v>
          </cell>
        </row>
        <row r="37">
          <cell r="A37">
            <v>161</v>
          </cell>
          <cell r="B37" t="str">
            <v>Wayne</v>
          </cell>
          <cell r="C37" t="str">
            <v>Weatherly</v>
          </cell>
          <cell r="D37" t="str">
            <v>F</v>
          </cell>
          <cell r="E37" t="str">
            <v>n</v>
          </cell>
          <cell r="F37">
            <v>10</v>
          </cell>
          <cell r="G37">
            <v>50</v>
          </cell>
          <cell r="H37">
            <v>60</v>
          </cell>
          <cell r="I37">
            <v>60</v>
          </cell>
          <cell r="J37">
            <v>0</v>
          </cell>
          <cell r="K37">
            <v>60</v>
          </cell>
          <cell r="L37">
            <v>60</v>
          </cell>
          <cell r="M37">
            <v>10</v>
          </cell>
          <cell r="N37">
            <v>90</v>
          </cell>
          <cell r="O37">
            <v>40</v>
          </cell>
          <cell r="P37">
            <v>60</v>
          </cell>
          <cell r="Q37">
            <v>30</v>
          </cell>
          <cell r="R37">
            <v>100</v>
          </cell>
          <cell r="S37">
            <v>0</v>
          </cell>
          <cell r="T37">
            <v>17.309999999999999</v>
          </cell>
          <cell r="U37">
            <v>647.30999999999995</v>
          </cell>
          <cell r="V37">
            <v>60</v>
          </cell>
          <cell r="W37">
            <v>0</v>
          </cell>
          <cell r="X37">
            <v>0</v>
          </cell>
          <cell r="Y37">
            <v>60</v>
          </cell>
          <cell r="Z37">
            <v>0</v>
          </cell>
          <cell r="AA37">
            <v>20</v>
          </cell>
          <cell r="AB37">
            <v>60</v>
          </cell>
          <cell r="AC37">
            <v>60</v>
          </cell>
          <cell r="AD37">
            <v>0</v>
          </cell>
          <cell r="AE37">
            <v>40</v>
          </cell>
          <cell r="AF37">
            <v>30</v>
          </cell>
          <cell r="AG37">
            <v>0</v>
          </cell>
          <cell r="AH37">
            <v>40</v>
          </cell>
          <cell r="AI37">
            <v>60</v>
          </cell>
          <cell r="AJ37">
            <v>24.07</v>
          </cell>
          <cell r="AK37">
            <v>454.07</v>
          </cell>
          <cell r="AL37">
            <v>1101.3799999999999</v>
          </cell>
          <cell r="AM37" t="str">
            <v>5th</v>
          </cell>
          <cell r="AN37" t="str">
            <v>59th</v>
          </cell>
        </row>
        <row r="38">
          <cell r="A38">
            <v>171</v>
          </cell>
          <cell r="B38" t="str">
            <v>Ray</v>
          </cell>
          <cell r="C38" t="str">
            <v>Rasing</v>
          </cell>
          <cell r="D38" t="str">
            <v>E</v>
          </cell>
          <cell r="E38" t="str">
            <v>n</v>
          </cell>
          <cell r="F38">
            <v>20</v>
          </cell>
          <cell r="G38">
            <v>40</v>
          </cell>
          <cell r="H38">
            <v>0</v>
          </cell>
          <cell r="I38">
            <v>0</v>
          </cell>
          <cell r="J38">
            <v>80</v>
          </cell>
          <cell r="K38">
            <v>20</v>
          </cell>
          <cell r="L38">
            <v>60</v>
          </cell>
          <cell r="M38">
            <v>40</v>
          </cell>
          <cell r="N38">
            <v>0</v>
          </cell>
          <cell r="O38">
            <v>20</v>
          </cell>
          <cell r="P38">
            <v>60</v>
          </cell>
          <cell r="Q38">
            <v>100</v>
          </cell>
          <cell r="R38">
            <v>40</v>
          </cell>
          <cell r="S38">
            <v>0</v>
          </cell>
          <cell r="T38">
            <v>17.059999999999999</v>
          </cell>
          <cell r="U38">
            <v>497.06</v>
          </cell>
          <cell r="V38">
            <v>0</v>
          </cell>
          <cell r="W38">
            <v>0</v>
          </cell>
          <cell r="X38">
            <v>0</v>
          </cell>
          <cell r="Y38">
            <v>70</v>
          </cell>
          <cell r="Z38">
            <v>0</v>
          </cell>
          <cell r="AA38">
            <v>60</v>
          </cell>
          <cell r="AB38">
            <v>60</v>
          </cell>
          <cell r="AC38">
            <v>60</v>
          </cell>
          <cell r="AD38">
            <v>0</v>
          </cell>
          <cell r="AE38">
            <v>0</v>
          </cell>
          <cell r="AF38">
            <v>40</v>
          </cell>
          <cell r="AG38">
            <v>0</v>
          </cell>
          <cell r="AH38">
            <v>0</v>
          </cell>
          <cell r="AI38">
            <v>60</v>
          </cell>
          <cell r="AJ38">
            <v>23.94</v>
          </cell>
          <cell r="AK38">
            <v>373.94</v>
          </cell>
          <cell r="AL38">
            <v>871</v>
          </cell>
          <cell r="AM38" t="str">
            <v>2nd</v>
          </cell>
          <cell r="AN38" t="str">
            <v>48th</v>
          </cell>
        </row>
        <row r="39">
          <cell r="A39">
            <v>173</v>
          </cell>
          <cell r="B39" t="str">
            <v>Tony</v>
          </cell>
          <cell r="C39" t="str">
            <v>Troy</v>
          </cell>
          <cell r="D39" t="str">
            <v>C</v>
          </cell>
          <cell r="E39" t="str">
            <v>n</v>
          </cell>
          <cell r="F39">
            <v>20</v>
          </cell>
          <cell r="G39">
            <v>40</v>
          </cell>
          <cell r="H39">
            <v>0</v>
          </cell>
          <cell r="I39">
            <v>60</v>
          </cell>
          <cell r="J39">
            <v>0</v>
          </cell>
          <cell r="K39">
            <v>0</v>
          </cell>
          <cell r="L39">
            <v>80</v>
          </cell>
          <cell r="M39">
            <v>100</v>
          </cell>
          <cell r="N39">
            <v>30</v>
          </cell>
          <cell r="O39">
            <v>20</v>
          </cell>
          <cell r="P39">
            <v>40</v>
          </cell>
          <cell r="Q39">
            <v>30</v>
          </cell>
          <cell r="R39">
            <v>40</v>
          </cell>
          <cell r="S39">
            <v>0</v>
          </cell>
          <cell r="T39">
            <v>19.75</v>
          </cell>
          <cell r="U39">
            <v>479.75</v>
          </cell>
          <cell r="V39">
            <v>0</v>
          </cell>
          <cell r="W39">
            <v>0</v>
          </cell>
          <cell r="X39">
            <v>0</v>
          </cell>
          <cell r="Y39">
            <v>70</v>
          </cell>
          <cell r="Z39">
            <v>0</v>
          </cell>
          <cell r="AA39">
            <v>0</v>
          </cell>
          <cell r="AB39">
            <v>60</v>
          </cell>
          <cell r="AC39">
            <v>40</v>
          </cell>
          <cell r="AD39">
            <v>0</v>
          </cell>
          <cell r="AE39">
            <v>20</v>
          </cell>
          <cell r="AF39">
            <v>30</v>
          </cell>
          <cell r="AG39">
            <v>0</v>
          </cell>
          <cell r="AH39">
            <v>0</v>
          </cell>
          <cell r="AI39">
            <v>60</v>
          </cell>
          <cell r="AJ39">
            <v>25.5</v>
          </cell>
          <cell r="AK39">
            <v>305.5</v>
          </cell>
          <cell r="AL39">
            <v>785.25</v>
          </cell>
          <cell r="AM39" t="str">
            <v>15th</v>
          </cell>
          <cell r="AN39" t="str">
            <v>42nd</v>
          </cell>
        </row>
        <row r="40">
          <cell r="A40">
            <v>202</v>
          </cell>
          <cell r="B40" t="str">
            <v>Kevin</v>
          </cell>
          <cell r="C40" t="str">
            <v>Galbraith</v>
          </cell>
          <cell r="D40" t="str">
            <v>D</v>
          </cell>
          <cell r="E40" t="str">
            <v>c</v>
          </cell>
          <cell r="F40">
            <v>0</v>
          </cell>
          <cell r="G40">
            <v>40</v>
          </cell>
          <cell r="H40">
            <v>0</v>
          </cell>
          <cell r="I40">
            <v>80</v>
          </cell>
          <cell r="J40">
            <v>0</v>
          </cell>
          <cell r="K40">
            <v>0</v>
          </cell>
          <cell r="L40">
            <v>60</v>
          </cell>
          <cell r="M40">
            <v>10</v>
          </cell>
          <cell r="N40">
            <v>60</v>
          </cell>
          <cell r="O40">
            <v>0</v>
          </cell>
          <cell r="P40">
            <v>60</v>
          </cell>
          <cell r="Q40">
            <v>20</v>
          </cell>
          <cell r="R40">
            <v>100</v>
          </cell>
          <cell r="S40">
            <v>0</v>
          </cell>
          <cell r="T40">
            <v>18.600000000000001</v>
          </cell>
          <cell r="U40">
            <v>448.6</v>
          </cell>
          <cell r="V40">
            <v>50</v>
          </cell>
          <cell r="W40">
            <v>0</v>
          </cell>
          <cell r="X40">
            <v>0</v>
          </cell>
          <cell r="Y40">
            <v>10</v>
          </cell>
          <cell r="Z40">
            <v>0</v>
          </cell>
          <cell r="AA40">
            <v>20</v>
          </cell>
          <cell r="AB40">
            <v>40</v>
          </cell>
          <cell r="AC40">
            <v>60</v>
          </cell>
          <cell r="AD40">
            <v>0</v>
          </cell>
          <cell r="AE40">
            <v>40</v>
          </cell>
          <cell r="AF40">
            <v>30</v>
          </cell>
          <cell r="AG40">
            <v>0</v>
          </cell>
          <cell r="AH40">
            <v>0</v>
          </cell>
          <cell r="AI40">
            <v>60</v>
          </cell>
          <cell r="AJ40">
            <v>20.47</v>
          </cell>
          <cell r="AK40">
            <v>330.47</v>
          </cell>
          <cell r="AL40">
            <v>779.07</v>
          </cell>
          <cell r="AM40" t="str">
            <v>25th</v>
          </cell>
          <cell r="AN40" t="str">
            <v>40th</v>
          </cell>
        </row>
        <row r="41">
          <cell r="A41">
            <v>205</v>
          </cell>
          <cell r="B41" t="str">
            <v>Layne</v>
          </cell>
          <cell r="C41" t="str">
            <v>Jones</v>
          </cell>
          <cell r="D41" t="str">
            <v>D</v>
          </cell>
          <cell r="E41" t="str">
            <v>c</v>
          </cell>
          <cell r="F41">
            <v>10</v>
          </cell>
          <cell r="G41">
            <v>50</v>
          </cell>
          <cell r="H41">
            <v>0</v>
          </cell>
          <cell r="I41">
            <v>20</v>
          </cell>
          <cell r="J41">
            <v>0</v>
          </cell>
          <cell r="K41">
            <v>0</v>
          </cell>
          <cell r="L41">
            <v>60</v>
          </cell>
          <cell r="M41">
            <v>40</v>
          </cell>
          <cell r="N41">
            <v>40</v>
          </cell>
          <cell r="O41">
            <v>20</v>
          </cell>
          <cell r="P41">
            <v>40</v>
          </cell>
          <cell r="Q41">
            <v>0</v>
          </cell>
          <cell r="R41">
            <v>30</v>
          </cell>
          <cell r="S41">
            <v>0</v>
          </cell>
          <cell r="T41">
            <v>17.47</v>
          </cell>
          <cell r="U41">
            <v>327.47000000000003</v>
          </cell>
          <cell r="V41">
            <v>0</v>
          </cell>
          <cell r="W41">
            <v>0</v>
          </cell>
          <cell r="X41">
            <v>0</v>
          </cell>
          <cell r="Y41">
            <v>60</v>
          </cell>
          <cell r="Z41">
            <v>0</v>
          </cell>
          <cell r="AA41">
            <v>0</v>
          </cell>
          <cell r="AB41">
            <v>0</v>
          </cell>
          <cell r="AC41">
            <v>40</v>
          </cell>
          <cell r="AD41">
            <v>0</v>
          </cell>
          <cell r="AE41">
            <v>60</v>
          </cell>
          <cell r="AF41">
            <v>30</v>
          </cell>
          <cell r="AG41">
            <v>0</v>
          </cell>
          <cell r="AH41">
            <v>0</v>
          </cell>
          <cell r="AI41">
            <v>60</v>
          </cell>
          <cell r="AJ41">
            <v>21.34</v>
          </cell>
          <cell r="AK41">
            <v>271.33999999999997</v>
          </cell>
          <cell r="AL41">
            <v>598.80999999999995</v>
          </cell>
          <cell r="AM41" t="str">
            <v>18th</v>
          </cell>
          <cell r="AN41" t="str">
            <v>26th</v>
          </cell>
        </row>
        <row r="42">
          <cell r="A42">
            <v>211</v>
          </cell>
          <cell r="B42" t="str">
            <v>Lorraine</v>
          </cell>
          <cell r="C42" t="str">
            <v>Chung</v>
          </cell>
          <cell r="D42" t="str">
            <v>D</v>
          </cell>
          <cell r="E42" t="str">
            <v>n</v>
          </cell>
          <cell r="F42">
            <v>20</v>
          </cell>
          <cell r="G42">
            <v>80</v>
          </cell>
          <cell r="H42">
            <v>60</v>
          </cell>
          <cell r="I42">
            <v>40</v>
          </cell>
          <cell r="J42">
            <v>0</v>
          </cell>
          <cell r="K42">
            <v>60</v>
          </cell>
          <cell r="L42">
            <v>80</v>
          </cell>
          <cell r="M42">
            <v>80</v>
          </cell>
          <cell r="N42">
            <v>40</v>
          </cell>
          <cell r="O42">
            <v>100</v>
          </cell>
          <cell r="P42">
            <v>80</v>
          </cell>
          <cell r="Q42">
            <v>100</v>
          </cell>
          <cell r="R42">
            <v>40</v>
          </cell>
          <cell r="S42">
            <v>60</v>
          </cell>
          <cell r="T42">
            <v>18.5</v>
          </cell>
          <cell r="U42">
            <v>858.5</v>
          </cell>
          <cell r="V42">
            <v>0</v>
          </cell>
          <cell r="W42">
            <v>0</v>
          </cell>
          <cell r="X42">
            <v>0</v>
          </cell>
          <cell r="Y42">
            <v>60</v>
          </cell>
          <cell r="Z42">
            <v>0</v>
          </cell>
          <cell r="AA42">
            <v>60</v>
          </cell>
          <cell r="AB42">
            <v>60</v>
          </cell>
          <cell r="AC42">
            <v>60</v>
          </cell>
          <cell r="AD42">
            <v>80</v>
          </cell>
          <cell r="AE42">
            <v>60</v>
          </cell>
          <cell r="AF42">
            <v>40</v>
          </cell>
          <cell r="AG42">
            <v>0</v>
          </cell>
          <cell r="AH42">
            <v>70</v>
          </cell>
          <cell r="AI42">
            <v>80</v>
          </cell>
          <cell r="AJ42">
            <v>30.28</v>
          </cell>
          <cell r="AK42">
            <v>600.28</v>
          </cell>
          <cell r="AL42">
            <v>1458.78</v>
          </cell>
          <cell r="AM42" t="str">
            <v>31st</v>
          </cell>
          <cell r="AN42" t="str">
            <v>67th</v>
          </cell>
        </row>
        <row r="43">
          <cell r="A43">
            <v>215</v>
          </cell>
          <cell r="B43" t="str">
            <v>John</v>
          </cell>
          <cell r="C43" t="str">
            <v>Cochrane</v>
          </cell>
          <cell r="D43" t="str">
            <v>C</v>
          </cell>
          <cell r="E43" t="str">
            <v>n</v>
          </cell>
          <cell r="F43">
            <v>0</v>
          </cell>
          <cell r="G43">
            <v>40</v>
          </cell>
          <cell r="H43">
            <v>0</v>
          </cell>
          <cell r="I43">
            <v>40</v>
          </cell>
          <cell r="J43">
            <v>0</v>
          </cell>
          <cell r="K43">
            <v>0</v>
          </cell>
          <cell r="L43">
            <v>80</v>
          </cell>
          <cell r="M43">
            <v>10</v>
          </cell>
          <cell r="N43">
            <v>0</v>
          </cell>
          <cell r="O43">
            <v>20</v>
          </cell>
          <cell r="P43">
            <v>40</v>
          </cell>
          <cell r="Q43">
            <v>30</v>
          </cell>
          <cell r="R43">
            <v>40</v>
          </cell>
          <cell r="S43">
            <v>0</v>
          </cell>
          <cell r="T43">
            <v>16.760000000000002</v>
          </cell>
          <cell r="U43">
            <v>316.76</v>
          </cell>
          <cell r="V43">
            <v>0</v>
          </cell>
          <cell r="W43">
            <v>0</v>
          </cell>
          <cell r="X43">
            <v>0</v>
          </cell>
          <cell r="Y43">
            <v>10</v>
          </cell>
          <cell r="Z43">
            <v>0</v>
          </cell>
          <cell r="AA43">
            <v>40</v>
          </cell>
          <cell r="AB43">
            <v>60</v>
          </cell>
          <cell r="AC43">
            <v>40</v>
          </cell>
          <cell r="AD43">
            <v>0</v>
          </cell>
          <cell r="AE43">
            <v>40</v>
          </cell>
          <cell r="AF43">
            <v>30</v>
          </cell>
          <cell r="AG43">
            <v>0</v>
          </cell>
          <cell r="AH43">
            <v>0</v>
          </cell>
          <cell r="AI43">
            <v>60</v>
          </cell>
          <cell r="AJ43">
            <v>21.13</v>
          </cell>
          <cell r="AK43">
            <v>301.13</v>
          </cell>
          <cell r="AL43">
            <v>617.89</v>
          </cell>
          <cell r="AM43" t="str">
            <v>11th</v>
          </cell>
          <cell r="AN43" t="str">
            <v>30th</v>
          </cell>
        </row>
        <row r="44">
          <cell r="A44">
            <v>221</v>
          </cell>
          <cell r="B44" t="str">
            <v>Donald</v>
          </cell>
          <cell r="C44" t="str">
            <v>Bayer</v>
          </cell>
          <cell r="D44" t="str">
            <v>F</v>
          </cell>
          <cell r="E44" t="str">
            <v>n</v>
          </cell>
          <cell r="F44">
            <v>30</v>
          </cell>
          <cell r="G44">
            <v>80</v>
          </cell>
          <cell r="H44">
            <v>0</v>
          </cell>
          <cell r="I44">
            <v>60</v>
          </cell>
          <cell r="J44">
            <v>60</v>
          </cell>
          <cell r="K44">
            <v>0</v>
          </cell>
          <cell r="L44">
            <v>80</v>
          </cell>
          <cell r="M44">
            <v>80</v>
          </cell>
          <cell r="N44">
            <v>20</v>
          </cell>
          <cell r="O44">
            <v>20</v>
          </cell>
          <cell r="P44">
            <v>60</v>
          </cell>
          <cell r="Q44">
            <v>80</v>
          </cell>
          <cell r="R44">
            <v>40</v>
          </cell>
          <cell r="S44">
            <v>0</v>
          </cell>
          <cell r="T44">
            <v>17.61</v>
          </cell>
          <cell r="U44">
            <v>627.61</v>
          </cell>
          <cell r="V44">
            <v>50</v>
          </cell>
          <cell r="W44">
            <v>0</v>
          </cell>
          <cell r="X44">
            <v>0</v>
          </cell>
          <cell r="Y44">
            <v>70</v>
          </cell>
          <cell r="Z44">
            <v>0</v>
          </cell>
          <cell r="AA44">
            <v>60</v>
          </cell>
          <cell r="AB44">
            <v>80</v>
          </cell>
          <cell r="AC44">
            <v>60</v>
          </cell>
          <cell r="AD44">
            <v>0</v>
          </cell>
          <cell r="AE44">
            <v>90</v>
          </cell>
          <cell r="AF44">
            <v>30</v>
          </cell>
          <cell r="AG44">
            <v>0</v>
          </cell>
          <cell r="AH44">
            <v>0</v>
          </cell>
          <cell r="AI44">
            <v>80</v>
          </cell>
          <cell r="AJ44">
            <v>20.72</v>
          </cell>
          <cell r="AK44">
            <v>540.72</v>
          </cell>
          <cell r="AL44">
            <v>1168.33</v>
          </cell>
          <cell r="AM44" t="str">
            <v>6th</v>
          </cell>
          <cell r="AN44" t="str">
            <v>62nd</v>
          </cell>
        </row>
        <row r="45">
          <cell r="A45">
            <v>222</v>
          </cell>
          <cell r="B45" t="str">
            <v>Hamish</v>
          </cell>
          <cell r="C45" t="str">
            <v>Auret</v>
          </cell>
          <cell r="D45" t="str">
            <v>C</v>
          </cell>
          <cell r="E45" t="str">
            <v>c</v>
          </cell>
          <cell r="F45">
            <v>10</v>
          </cell>
          <cell r="G45">
            <v>40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10</v>
          </cell>
          <cell r="N45">
            <v>0</v>
          </cell>
          <cell r="O45">
            <v>20</v>
          </cell>
          <cell r="P45">
            <v>20</v>
          </cell>
          <cell r="Q45">
            <v>0</v>
          </cell>
          <cell r="R45">
            <v>0</v>
          </cell>
          <cell r="S45">
            <v>0</v>
          </cell>
          <cell r="T45">
            <v>16.38</v>
          </cell>
          <cell r="U45">
            <v>116.38</v>
          </cell>
          <cell r="V45">
            <v>50</v>
          </cell>
          <cell r="W45">
            <v>0</v>
          </cell>
          <cell r="X45">
            <v>0</v>
          </cell>
          <cell r="Y45">
            <v>10</v>
          </cell>
          <cell r="Z45">
            <v>0</v>
          </cell>
          <cell r="AA45">
            <v>0</v>
          </cell>
          <cell r="AB45">
            <v>0</v>
          </cell>
          <cell r="AC45">
            <v>40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60</v>
          </cell>
          <cell r="AJ45">
            <v>21.78</v>
          </cell>
          <cell r="AK45">
            <v>181.78</v>
          </cell>
          <cell r="AL45">
            <v>298.15999999999997</v>
          </cell>
          <cell r="AM45" t="str">
            <v>2nd</v>
          </cell>
          <cell r="AN45" t="str">
            <v>5th</v>
          </cell>
        </row>
        <row r="46">
          <cell r="A46">
            <v>228</v>
          </cell>
          <cell r="B46" t="str">
            <v xml:space="preserve">Russell </v>
          </cell>
          <cell r="C46" t="str">
            <v>Biggs</v>
          </cell>
          <cell r="D46" t="str">
            <v>D</v>
          </cell>
          <cell r="E46" t="str">
            <v>n</v>
          </cell>
          <cell r="F46">
            <v>0</v>
          </cell>
          <cell r="G46">
            <v>40</v>
          </cell>
          <cell r="H46">
            <v>0</v>
          </cell>
          <cell r="I46">
            <v>40</v>
          </cell>
          <cell r="J46">
            <v>60</v>
          </cell>
          <cell r="K46">
            <v>0</v>
          </cell>
          <cell r="L46">
            <v>60</v>
          </cell>
          <cell r="M46">
            <v>0</v>
          </cell>
          <cell r="N46">
            <v>0</v>
          </cell>
          <cell r="O46">
            <v>0</v>
          </cell>
          <cell r="P46">
            <v>40</v>
          </cell>
          <cell r="Q46">
            <v>80</v>
          </cell>
          <cell r="R46">
            <v>40</v>
          </cell>
          <cell r="S46">
            <v>0</v>
          </cell>
          <cell r="T46">
            <v>21.25</v>
          </cell>
          <cell r="U46">
            <v>381.25</v>
          </cell>
          <cell r="V46">
            <v>0</v>
          </cell>
          <cell r="W46">
            <v>0</v>
          </cell>
          <cell r="X46">
            <v>0</v>
          </cell>
          <cell r="Y46">
            <v>10</v>
          </cell>
          <cell r="Z46">
            <v>0</v>
          </cell>
          <cell r="AA46">
            <v>0</v>
          </cell>
          <cell r="AB46">
            <v>0</v>
          </cell>
          <cell r="AC46">
            <v>60</v>
          </cell>
          <cell r="AD46">
            <v>0</v>
          </cell>
          <cell r="AE46">
            <v>20</v>
          </cell>
          <cell r="AF46">
            <v>30</v>
          </cell>
          <cell r="AG46">
            <v>0</v>
          </cell>
          <cell r="AH46">
            <v>0</v>
          </cell>
          <cell r="AI46">
            <v>60</v>
          </cell>
          <cell r="AJ46">
            <v>22.81</v>
          </cell>
          <cell r="AK46">
            <v>202.81</v>
          </cell>
          <cell r="AL46">
            <v>584.05999999999995</v>
          </cell>
          <cell r="AM46" t="str">
            <v>17th</v>
          </cell>
          <cell r="AN46" t="str">
            <v>25th</v>
          </cell>
        </row>
        <row r="47">
          <cell r="A47">
            <v>232</v>
          </cell>
          <cell r="B47" t="str">
            <v>Allan</v>
          </cell>
          <cell r="C47" t="str">
            <v>Syme</v>
          </cell>
          <cell r="D47" t="str">
            <v>D</v>
          </cell>
          <cell r="E47" t="str">
            <v>n</v>
          </cell>
          <cell r="F47">
            <v>20</v>
          </cell>
          <cell r="G47">
            <v>40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60</v>
          </cell>
          <cell r="M47">
            <v>10</v>
          </cell>
          <cell r="N47">
            <v>0</v>
          </cell>
          <cell r="O47">
            <v>10</v>
          </cell>
          <cell r="P47">
            <v>60</v>
          </cell>
          <cell r="Q47">
            <v>30</v>
          </cell>
          <cell r="R47">
            <v>40</v>
          </cell>
          <cell r="S47">
            <v>0</v>
          </cell>
          <cell r="T47">
            <v>15.75</v>
          </cell>
          <cell r="U47">
            <v>285.75</v>
          </cell>
          <cell r="V47">
            <v>0</v>
          </cell>
          <cell r="W47">
            <v>0</v>
          </cell>
          <cell r="X47">
            <v>0</v>
          </cell>
          <cell r="Y47">
            <v>10</v>
          </cell>
          <cell r="Z47">
            <v>0</v>
          </cell>
          <cell r="AA47">
            <v>40</v>
          </cell>
          <cell r="AB47">
            <v>60</v>
          </cell>
          <cell r="AC47">
            <v>80</v>
          </cell>
          <cell r="AD47">
            <v>80</v>
          </cell>
          <cell r="AE47">
            <v>40</v>
          </cell>
          <cell r="AF47">
            <v>0</v>
          </cell>
          <cell r="AG47">
            <v>0</v>
          </cell>
          <cell r="AH47">
            <v>0</v>
          </cell>
          <cell r="AI47">
            <v>60</v>
          </cell>
          <cell r="AJ47">
            <v>23.22</v>
          </cell>
          <cell r="AK47">
            <v>393.22</v>
          </cell>
          <cell r="AL47">
            <v>678.97</v>
          </cell>
          <cell r="AM47" t="str">
            <v>21st</v>
          </cell>
          <cell r="AN47" t="str">
            <v>35th</v>
          </cell>
        </row>
        <row r="48">
          <cell r="A48">
            <v>236</v>
          </cell>
          <cell r="B48" t="str">
            <v>Nathan</v>
          </cell>
          <cell r="C48" t="str">
            <v>Fogden</v>
          </cell>
          <cell r="D48" t="str">
            <v>E</v>
          </cell>
          <cell r="E48" t="str">
            <v>n</v>
          </cell>
          <cell r="F48">
            <v>200</v>
          </cell>
          <cell r="G48">
            <v>200</v>
          </cell>
          <cell r="H48">
            <v>20</v>
          </cell>
          <cell r="I48">
            <v>60</v>
          </cell>
          <cell r="J48">
            <v>80</v>
          </cell>
          <cell r="K48">
            <v>10</v>
          </cell>
          <cell r="L48">
            <v>60</v>
          </cell>
          <cell r="M48">
            <v>80</v>
          </cell>
          <cell r="N48">
            <v>0</v>
          </cell>
          <cell r="O48">
            <v>20</v>
          </cell>
          <cell r="P48">
            <v>40</v>
          </cell>
          <cell r="Q48">
            <v>0</v>
          </cell>
          <cell r="R48">
            <v>100</v>
          </cell>
          <cell r="S48">
            <v>200</v>
          </cell>
          <cell r="T48">
            <v>200</v>
          </cell>
          <cell r="U48">
            <v>1270</v>
          </cell>
          <cell r="V48">
            <v>100</v>
          </cell>
          <cell r="W48">
            <v>100</v>
          </cell>
          <cell r="X48">
            <v>100</v>
          </cell>
          <cell r="Y48">
            <v>80</v>
          </cell>
          <cell r="Z48">
            <v>100</v>
          </cell>
          <cell r="AA48">
            <v>80</v>
          </cell>
          <cell r="AB48">
            <v>100</v>
          </cell>
          <cell r="AC48">
            <v>80</v>
          </cell>
          <cell r="AD48">
            <v>20</v>
          </cell>
          <cell r="AE48">
            <v>90</v>
          </cell>
          <cell r="AF48">
            <v>60</v>
          </cell>
          <cell r="AG48">
            <v>100</v>
          </cell>
          <cell r="AH48">
            <v>80</v>
          </cell>
          <cell r="AI48">
            <v>100</v>
          </cell>
          <cell r="AJ48">
            <v>23.9</v>
          </cell>
          <cell r="AK48">
            <v>1213.9000000000001</v>
          </cell>
          <cell r="AL48">
            <v>2483.9</v>
          </cell>
          <cell r="AM48" t="str">
            <v>7th</v>
          </cell>
          <cell r="AN48" t="str">
            <v>72nd</v>
          </cell>
        </row>
        <row r="49">
          <cell r="A49">
            <v>238</v>
          </cell>
          <cell r="B49" t="str">
            <v>Neil</v>
          </cell>
          <cell r="C49" t="str">
            <v>Knudsen</v>
          </cell>
          <cell r="D49" t="str">
            <v>D</v>
          </cell>
          <cell r="E49" t="str">
            <v>n</v>
          </cell>
          <cell r="F49">
            <v>20</v>
          </cell>
          <cell r="G49">
            <v>50</v>
          </cell>
          <cell r="H49">
            <v>0</v>
          </cell>
          <cell r="I49">
            <v>60</v>
          </cell>
          <cell r="J49">
            <v>60</v>
          </cell>
          <cell r="K49">
            <v>0</v>
          </cell>
          <cell r="L49">
            <v>60</v>
          </cell>
          <cell r="M49">
            <v>10</v>
          </cell>
          <cell r="N49">
            <v>0</v>
          </cell>
          <cell r="O49">
            <v>20</v>
          </cell>
          <cell r="P49">
            <v>60</v>
          </cell>
          <cell r="Q49">
            <v>80</v>
          </cell>
          <cell r="R49">
            <v>40</v>
          </cell>
          <cell r="S49">
            <v>0</v>
          </cell>
          <cell r="T49">
            <v>18.28</v>
          </cell>
          <cell r="U49">
            <v>478.28</v>
          </cell>
          <cell r="V49">
            <v>80</v>
          </cell>
          <cell r="W49">
            <v>0</v>
          </cell>
          <cell r="X49">
            <v>0</v>
          </cell>
          <cell r="Y49">
            <v>70</v>
          </cell>
          <cell r="Z49">
            <v>0</v>
          </cell>
          <cell r="AA49">
            <v>0</v>
          </cell>
          <cell r="AB49">
            <v>60</v>
          </cell>
          <cell r="AC49">
            <v>60</v>
          </cell>
          <cell r="AD49">
            <v>0</v>
          </cell>
          <cell r="AE49">
            <v>40</v>
          </cell>
          <cell r="AF49">
            <v>30</v>
          </cell>
          <cell r="AG49">
            <v>0</v>
          </cell>
          <cell r="AH49">
            <v>0</v>
          </cell>
          <cell r="AI49">
            <v>60</v>
          </cell>
          <cell r="AJ49">
            <v>26.47</v>
          </cell>
          <cell r="AK49">
            <v>426.47</v>
          </cell>
          <cell r="AL49">
            <v>904.75</v>
          </cell>
          <cell r="AM49" t="str">
            <v>27th</v>
          </cell>
          <cell r="AN49" t="str">
            <v>49th</v>
          </cell>
        </row>
        <row r="50">
          <cell r="A50">
            <v>244</v>
          </cell>
          <cell r="B50" t="str">
            <v>John</v>
          </cell>
          <cell r="C50" t="str">
            <v>Jenkins</v>
          </cell>
          <cell r="D50" t="str">
            <v>B</v>
          </cell>
          <cell r="E50" t="str">
            <v>c</v>
          </cell>
          <cell r="F50">
            <v>0</v>
          </cell>
          <cell r="G50">
            <v>50</v>
          </cell>
          <cell r="H50">
            <v>0</v>
          </cell>
          <cell r="I50">
            <v>80</v>
          </cell>
          <cell r="J50"/>
          <cell r="K50"/>
          <cell r="L50"/>
          <cell r="M50"/>
          <cell r="N50"/>
          <cell r="O50"/>
          <cell r="P50"/>
          <cell r="Q50"/>
          <cell r="R50"/>
          <cell r="S50">
            <v>0</v>
          </cell>
          <cell r="T50">
            <v>21.62</v>
          </cell>
          <cell r="U50">
            <v>151.62</v>
          </cell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>
            <v>0</v>
          </cell>
          <cell r="AL50" t="str">
            <v>DNF</v>
          </cell>
          <cell r="AM50"/>
          <cell r="AN50"/>
        </row>
        <row r="51">
          <cell r="A51">
            <v>245</v>
          </cell>
          <cell r="B51" t="str">
            <v>Reuben</v>
          </cell>
          <cell r="C51" t="str">
            <v>Mason</v>
          </cell>
          <cell r="D51" t="str">
            <v>D</v>
          </cell>
          <cell r="E51" t="str">
            <v>c</v>
          </cell>
          <cell r="F51">
            <v>0</v>
          </cell>
          <cell r="G51">
            <v>40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20</v>
          </cell>
          <cell r="N51">
            <v>0</v>
          </cell>
          <cell r="O51">
            <v>0</v>
          </cell>
          <cell r="P51">
            <v>40</v>
          </cell>
          <cell r="Q51">
            <v>0</v>
          </cell>
          <cell r="R51">
            <v>10</v>
          </cell>
          <cell r="S51">
            <v>0</v>
          </cell>
          <cell r="T51">
            <v>14.12</v>
          </cell>
          <cell r="U51">
            <v>124.12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30</v>
          </cell>
          <cell r="AG51">
            <v>0</v>
          </cell>
          <cell r="AH51">
            <v>0</v>
          </cell>
          <cell r="AI51">
            <v>60</v>
          </cell>
          <cell r="AJ51">
            <v>18.84</v>
          </cell>
          <cell r="AK51">
            <v>108.84</v>
          </cell>
          <cell r="AL51">
            <v>232.96</v>
          </cell>
          <cell r="AM51" t="str">
            <v>1st</v>
          </cell>
          <cell r="AN51" t="str">
            <v>1st</v>
          </cell>
        </row>
        <row r="52">
          <cell r="A52">
            <v>248</v>
          </cell>
          <cell r="B52" t="str">
            <v>James</v>
          </cell>
          <cell r="C52" t="str">
            <v>Harman</v>
          </cell>
          <cell r="D52" t="str">
            <v>C</v>
          </cell>
          <cell r="E52" t="str">
            <v>n</v>
          </cell>
          <cell r="F52">
            <v>10</v>
          </cell>
          <cell r="G52">
            <v>50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60</v>
          </cell>
          <cell r="M52">
            <v>70</v>
          </cell>
          <cell r="N52">
            <v>0</v>
          </cell>
          <cell r="O52">
            <v>20</v>
          </cell>
          <cell r="P52">
            <v>60</v>
          </cell>
          <cell r="Q52">
            <v>30</v>
          </cell>
          <cell r="R52">
            <v>20</v>
          </cell>
          <cell r="S52">
            <v>0</v>
          </cell>
          <cell r="T52">
            <v>19.05</v>
          </cell>
          <cell r="U52">
            <v>339.05</v>
          </cell>
          <cell r="V52">
            <v>80</v>
          </cell>
          <cell r="W52">
            <v>100</v>
          </cell>
          <cell r="X52">
            <v>0</v>
          </cell>
          <cell r="Y52">
            <v>70</v>
          </cell>
          <cell r="Z52">
            <v>0</v>
          </cell>
          <cell r="AA52">
            <v>60</v>
          </cell>
          <cell r="AB52">
            <v>60</v>
          </cell>
          <cell r="AC52">
            <v>60</v>
          </cell>
          <cell r="AD52">
            <v>0</v>
          </cell>
          <cell r="AE52">
            <v>40</v>
          </cell>
          <cell r="AF52">
            <v>0</v>
          </cell>
          <cell r="AG52">
            <v>0</v>
          </cell>
          <cell r="AH52">
            <v>0</v>
          </cell>
          <cell r="AI52">
            <v>100</v>
          </cell>
          <cell r="AJ52">
            <v>32.25</v>
          </cell>
          <cell r="AK52">
            <v>602.25</v>
          </cell>
          <cell r="AL52">
            <v>941.3</v>
          </cell>
          <cell r="AM52" t="str">
            <v>19th</v>
          </cell>
          <cell r="AN52" t="str">
            <v>53rd</v>
          </cell>
        </row>
        <row r="53">
          <cell r="A53">
            <v>249</v>
          </cell>
          <cell r="B53" t="str">
            <v>Shannan</v>
          </cell>
          <cell r="C53" t="str">
            <v>Wellman</v>
          </cell>
          <cell r="D53" t="str">
            <v>D</v>
          </cell>
          <cell r="E53" t="str">
            <v>n</v>
          </cell>
          <cell r="F53">
            <v>0</v>
          </cell>
          <cell r="G53">
            <v>40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60</v>
          </cell>
          <cell r="M53">
            <v>0</v>
          </cell>
          <cell r="N53">
            <v>0</v>
          </cell>
          <cell r="O53">
            <v>0</v>
          </cell>
          <cell r="P53">
            <v>40</v>
          </cell>
          <cell r="Q53">
            <v>80</v>
          </cell>
          <cell r="R53">
            <v>40</v>
          </cell>
          <cell r="S53">
            <v>0</v>
          </cell>
          <cell r="T53">
            <v>100</v>
          </cell>
          <cell r="U53">
            <v>400</v>
          </cell>
          <cell r="V53">
            <v>0</v>
          </cell>
          <cell r="W53">
            <v>0</v>
          </cell>
          <cell r="X53">
            <v>0</v>
          </cell>
          <cell r="Y53">
            <v>70</v>
          </cell>
          <cell r="Z53">
            <v>0</v>
          </cell>
          <cell r="AA53">
            <v>40</v>
          </cell>
          <cell r="AB53">
            <v>0</v>
          </cell>
          <cell r="AC53">
            <v>60</v>
          </cell>
          <cell r="AD53">
            <v>0</v>
          </cell>
          <cell r="AE53">
            <v>40</v>
          </cell>
          <cell r="AF53">
            <v>30</v>
          </cell>
          <cell r="AG53">
            <v>0</v>
          </cell>
          <cell r="AH53">
            <v>0</v>
          </cell>
          <cell r="AI53">
            <v>60</v>
          </cell>
          <cell r="AJ53">
            <v>22.75</v>
          </cell>
          <cell r="AK53">
            <v>322.75</v>
          </cell>
          <cell r="AL53">
            <v>722.75</v>
          </cell>
          <cell r="AM53" t="str">
            <v>24th</v>
          </cell>
          <cell r="AN53" t="str">
            <v>38th</v>
          </cell>
        </row>
        <row r="54">
          <cell r="A54">
            <v>251</v>
          </cell>
          <cell r="B54" t="str">
            <v>David</v>
          </cell>
          <cell r="C54" t="str">
            <v>Cunningham</v>
          </cell>
          <cell r="D54" t="str">
            <v>C</v>
          </cell>
          <cell r="E54" t="str">
            <v>n</v>
          </cell>
          <cell r="F54">
            <v>20</v>
          </cell>
          <cell r="G54">
            <v>40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40</v>
          </cell>
          <cell r="N54">
            <v>0</v>
          </cell>
          <cell r="O54">
            <v>0</v>
          </cell>
          <cell r="P54">
            <v>60</v>
          </cell>
          <cell r="Q54">
            <v>80</v>
          </cell>
          <cell r="R54">
            <v>30</v>
          </cell>
          <cell r="S54">
            <v>0</v>
          </cell>
          <cell r="T54">
            <v>17.350000000000001</v>
          </cell>
          <cell r="U54">
            <v>287.35000000000002</v>
          </cell>
          <cell r="V54">
            <v>50</v>
          </cell>
          <cell r="W54">
            <v>0</v>
          </cell>
          <cell r="X54">
            <v>0</v>
          </cell>
          <cell r="Y54">
            <v>10</v>
          </cell>
          <cell r="Z54">
            <v>0</v>
          </cell>
          <cell r="AA54">
            <v>0</v>
          </cell>
          <cell r="AB54">
            <v>40</v>
          </cell>
          <cell r="AC54">
            <v>60</v>
          </cell>
          <cell r="AD54">
            <v>0</v>
          </cell>
          <cell r="AE54">
            <v>40</v>
          </cell>
          <cell r="AF54">
            <v>30</v>
          </cell>
          <cell r="AG54">
            <v>0</v>
          </cell>
          <cell r="AH54">
            <v>0</v>
          </cell>
          <cell r="AI54">
            <v>60</v>
          </cell>
          <cell r="AJ54">
            <v>23.03</v>
          </cell>
          <cell r="AK54">
            <v>313.02999999999997</v>
          </cell>
          <cell r="AL54">
            <v>600.38</v>
          </cell>
          <cell r="AM54" t="str">
            <v>9th</v>
          </cell>
          <cell r="AN54" t="str">
            <v>27th</v>
          </cell>
        </row>
        <row r="55">
          <cell r="A55">
            <v>324</v>
          </cell>
          <cell r="B55" t="str">
            <v>Daniel</v>
          </cell>
          <cell r="C55" t="str">
            <v>Barnett</v>
          </cell>
          <cell r="D55" t="str">
            <v>C</v>
          </cell>
          <cell r="E55" t="str">
            <v>n</v>
          </cell>
          <cell r="F55">
            <v>20</v>
          </cell>
          <cell r="G55">
            <v>50</v>
          </cell>
          <cell r="H55">
            <v>0</v>
          </cell>
          <cell r="I55">
            <v>60</v>
          </cell>
          <cell r="J55">
            <v>0</v>
          </cell>
          <cell r="K55">
            <v>20</v>
          </cell>
          <cell r="L55">
            <v>60</v>
          </cell>
          <cell r="M55">
            <v>70</v>
          </cell>
          <cell r="N55">
            <v>0</v>
          </cell>
          <cell r="O55">
            <v>100</v>
          </cell>
          <cell r="P55">
            <v>60</v>
          </cell>
          <cell r="Q55">
            <v>80</v>
          </cell>
          <cell r="R55">
            <v>40</v>
          </cell>
          <cell r="S55">
            <v>20</v>
          </cell>
          <cell r="T55">
            <v>17.59</v>
          </cell>
          <cell r="U55">
            <v>597.59</v>
          </cell>
          <cell r="V55">
            <v>0</v>
          </cell>
          <cell r="W55">
            <v>0</v>
          </cell>
          <cell r="X55">
            <v>0</v>
          </cell>
          <cell r="Y55">
            <v>70</v>
          </cell>
          <cell r="Z55">
            <v>0</v>
          </cell>
          <cell r="AA55">
            <v>40</v>
          </cell>
          <cell r="AB55">
            <v>60</v>
          </cell>
          <cell r="AC55">
            <v>60</v>
          </cell>
          <cell r="AD55">
            <v>0</v>
          </cell>
          <cell r="AE55">
            <v>40</v>
          </cell>
          <cell r="AF55">
            <v>30</v>
          </cell>
          <cell r="AG55">
            <v>0</v>
          </cell>
          <cell r="AH55">
            <v>80</v>
          </cell>
          <cell r="AI55">
            <v>80</v>
          </cell>
          <cell r="AJ55">
            <v>22.78</v>
          </cell>
          <cell r="AK55">
            <v>482.78</v>
          </cell>
          <cell r="AL55">
            <v>1080.3699999999999</v>
          </cell>
          <cell r="AM55" t="str">
            <v>21st</v>
          </cell>
          <cell r="AN55" t="str">
            <v>58th</v>
          </cell>
        </row>
        <row r="56">
          <cell r="A56">
            <v>335</v>
          </cell>
          <cell r="B56" t="str">
            <v>Steve</v>
          </cell>
          <cell r="C56" t="str">
            <v>Morley</v>
          </cell>
          <cell r="D56" t="str">
            <v>F</v>
          </cell>
          <cell r="E56" t="str">
            <v>n</v>
          </cell>
          <cell r="F56">
            <v>20</v>
          </cell>
          <cell r="G56">
            <v>40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60</v>
          </cell>
          <cell r="M56">
            <v>70</v>
          </cell>
          <cell r="N56">
            <v>0</v>
          </cell>
          <cell r="O56">
            <v>0</v>
          </cell>
          <cell r="P56">
            <v>60</v>
          </cell>
          <cell r="Q56">
            <v>30</v>
          </cell>
          <cell r="R56">
            <v>40</v>
          </cell>
          <cell r="S56">
            <v>0</v>
          </cell>
          <cell r="T56">
            <v>16.63</v>
          </cell>
          <cell r="U56">
            <v>336.63</v>
          </cell>
          <cell r="V56">
            <v>0</v>
          </cell>
          <cell r="W56">
            <v>0</v>
          </cell>
          <cell r="X56">
            <v>0</v>
          </cell>
          <cell r="Y56">
            <v>70</v>
          </cell>
          <cell r="Z56">
            <v>0</v>
          </cell>
          <cell r="AA56">
            <v>40</v>
          </cell>
          <cell r="AB56">
            <v>60</v>
          </cell>
          <cell r="AC56">
            <v>40</v>
          </cell>
          <cell r="AD56">
            <v>0</v>
          </cell>
          <cell r="AE56">
            <v>0</v>
          </cell>
          <cell r="AF56">
            <v>30</v>
          </cell>
          <cell r="AG56">
            <v>0</v>
          </cell>
          <cell r="AH56">
            <v>0</v>
          </cell>
          <cell r="AI56">
            <v>60</v>
          </cell>
          <cell r="AJ56">
            <v>22.04</v>
          </cell>
          <cell r="AK56">
            <v>322.04000000000002</v>
          </cell>
          <cell r="AL56">
            <v>658.67000000000007</v>
          </cell>
          <cell r="AM56" t="str">
            <v>1st</v>
          </cell>
          <cell r="AN56" t="str">
            <v>32nd</v>
          </cell>
        </row>
        <row r="57">
          <cell r="A57">
            <v>337</v>
          </cell>
          <cell r="B57" t="str">
            <v>Simon</v>
          </cell>
          <cell r="C57" t="str">
            <v>Donovan</v>
          </cell>
          <cell r="D57" t="str">
            <v>D</v>
          </cell>
          <cell r="E57" t="str">
            <v>n</v>
          </cell>
          <cell r="F57">
            <v>0</v>
          </cell>
          <cell r="G57">
            <v>40</v>
          </cell>
          <cell r="H57">
            <v>0</v>
          </cell>
          <cell r="I57">
            <v>60</v>
          </cell>
          <cell r="J57">
            <v>0</v>
          </cell>
          <cell r="K57">
            <v>20</v>
          </cell>
          <cell r="L57">
            <v>60</v>
          </cell>
          <cell r="M57">
            <v>10</v>
          </cell>
          <cell r="N57">
            <v>0</v>
          </cell>
          <cell r="O57">
            <v>0</v>
          </cell>
          <cell r="P57">
            <v>60</v>
          </cell>
          <cell r="Q57">
            <v>80</v>
          </cell>
          <cell r="R57">
            <v>100</v>
          </cell>
          <cell r="S57">
            <v>0</v>
          </cell>
          <cell r="T57">
            <v>17</v>
          </cell>
          <cell r="U57">
            <v>447</v>
          </cell>
          <cell r="V57">
            <v>0</v>
          </cell>
          <cell r="W57">
            <v>0</v>
          </cell>
          <cell r="X57">
            <v>0</v>
          </cell>
          <cell r="Y57">
            <v>10</v>
          </cell>
          <cell r="Z57">
            <v>0</v>
          </cell>
          <cell r="AA57">
            <v>0</v>
          </cell>
          <cell r="AB57">
            <v>0</v>
          </cell>
          <cell r="AC57">
            <v>60</v>
          </cell>
          <cell r="AD57">
            <v>0</v>
          </cell>
          <cell r="AE57">
            <v>40</v>
          </cell>
          <cell r="AF57">
            <v>30</v>
          </cell>
          <cell r="AG57">
            <v>0</v>
          </cell>
          <cell r="AH57">
            <v>0</v>
          </cell>
          <cell r="AI57">
            <v>80</v>
          </cell>
          <cell r="AJ57">
            <v>21.47</v>
          </cell>
          <cell r="AK57">
            <v>241.47</v>
          </cell>
          <cell r="AL57">
            <v>688.47</v>
          </cell>
          <cell r="AM57" t="str">
            <v>22nd</v>
          </cell>
          <cell r="AN57" t="str">
            <v>36th</v>
          </cell>
        </row>
        <row r="58">
          <cell r="A58">
            <v>339</v>
          </cell>
          <cell r="B58" t="str">
            <v>Kevin</v>
          </cell>
          <cell r="C58" t="str">
            <v xml:space="preserve"> Dalgety</v>
          </cell>
          <cell r="D58" t="str">
            <v>D</v>
          </cell>
          <cell r="E58" t="str">
            <v>n</v>
          </cell>
          <cell r="F58">
            <v>20</v>
          </cell>
          <cell r="G58">
            <v>40</v>
          </cell>
          <cell r="H58">
            <v>0</v>
          </cell>
          <cell r="I58">
            <v>20</v>
          </cell>
          <cell r="J58">
            <v>60</v>
          </cell>
          <cell r="K58">
            <v>0</v>
          </cell>
          <cell r="L58">
            <v>60</v>
          </cell>
          <cell r="M58">
            <v>0</v>
          </cell>
          <cell r="N58">
            <v>0</v>
          </cell>
          <cell r="O58">
            <v>0</v>
          </cell>
          <cell r="P58">
            <v>60</v>
          </cell>
          <cell r="Q58">
            <v>80</v>
          </cell>
          <cell r="R58">
            <v>40</v>
          </cell>
          <cell r="S58">
            <v>0</v>
          </cell>
          <cell r="T58">
            <v>16.47</v>
          </cell>
          <cell r="U58">
            <v>396.47</v>
          </cell>
          <cell r="V58">
            <v>80</v>
          </cell>
          <cell r="W58">
            <v>0</v>
          </cell>
          <cell r="X58">
            <v>0</v>
          </cell>
          <cell r="Y58">
            <v>10</v>
          </cell>
          <cell r="Z58">
            <v>0</v>
          </cell>
          <cell r="AA58">
            <v>20</v>
          </cell>
          <cell r="AB58">
            <v>0</v>
          </cell>
          <cell r="AC58">
            <v>60</v>
          </cell>
          <cell r="AD58">
            <v>0</v>
          </cell>
          <cell r="AE58">
            <v>40</v>
          </cell>
          <cell r="AF58">
            <v>30</v>
          </cell>
          <cell r="AG58">
            <v>0</v>
          </cell>
          <cell r="AH58">
            <v>0</v>
          </cell>
          <cell r="AI58">
            <v>60</v>
          </cell>
          <cell r="AJ58">
            <v>21.06</v>
          </cell>
          <cell r="AK58">
            <v>321.06</v>
          </cell>
          <cell r="AL58">
            <v>717.53</v>
          </cell>
          <cell r="AM58" t="str">
            <v>23rd</v>
          </cell>
          <cell r="AN58" t="str">
            <v>37th</v>
          </cell>
        </row>
        <row r="59">
          <cell r="A59">
            <v>359</v>
          </cell>
          <cell r="B59" t="str">
            <v>Ian</v>
          </cell>
          <cell r="C59" t="str">
            <v>Templeton</v>
          </cell>
          <cell r="D59" t="str">
            <v>A</v>
          </cell>
          <cell r="E59" t="str">
            <v>n</v>
          </cell>
          <cell r="F59">
            <v>80</v>
          </cell>
          <cell r="G59">
            <v>50</v>
          </cell>
          <cell r="H59">
            <v>0</v>
          </cell>
          <cell r="I59">
            <v>60</v>
          </cell>
          <cell r="J59">
            <v>80</v>
          </cell>
          <cell r="K59">
            <v>20</v>
          </cell>
          <cell r="L59">
            <v>80</v>
          </cell>
          <cell r="M59">
            <v>70</v>
          </cell>
          <cell r="N59">
            <v>50</v>
          </cell>
          <cell r="O59">
            <v>100</v>
          </cell>
          <cell r="P59">
            <v>60</v>
          </cell>
          <cell r="Q59">
            <v>100</v>
          </cell>
          <cell r="R59">
            <v>30</v>
          </cell>
          <cell r="S59">
            <v>40</v>
          </cell>
          <cell r="T59">
            <v>24.19</v>
          </cell>
          <cell r="U59">
            <v>844.19</v>
          </cell>
          <cell r="V59">
            <v>80</v>
          </cell>
          <cell r="W59">
            <v>0</v>
          </cell>
          <cell r="X59">
            <v>0</v>
          </cell>
          <cell r="Y59">
            <v>60</v>
          </cell>
          <cell r="Z59">
            <v>0</v>
          </cell>
          <cell r="AA59">
            <v>60</v>
          </cell>
          <cell r="AB59">
            <v>80</v>
          </cell>
          <cell r="AC59">
            <v>60</v>
          </cell>
          <cell r="AD59">
            <v>0</v>
          </cell>
          <cell r="AE59">
            <v>90</v>
          </cell>
          <cell r="AF59">
            <v>60</v>
          </cell>
          <cell r="AG59">
            <v>0</v>
          </cell>
          <cell r="AH59">
            <v>80</v>
          </cell>
          <cell r="AI59">
            <v>80</v>
          </cell>
          <cell r="AJ59">
            <v>28.32</v>
          </cell>
          <cell r="AK59">
            <v>678.32</v>
          </cell>
          <cell r="AL59">
            <v>1522.5100000000002</v>
          </cell>
          <cell r="AM59" t="str">
            <v>2nd</v>
          </cell>
          <cell r="AN59" t="str">
            <v>68th</v>
          </cell>
        </row>
        <row r="60">
          <cell r="A60">
            <v>362</v>
          </cell>
          <cell r="B60" t="str">
            <v>David</v>
          </cell>
          <cell r="C60" t="str">
            <v>Van Bysterveldt</v>
          </cell>
          <cell r="D60" t="str">
            <v>D</v>
          </cell>
          <cell r="E60" t="str">
            <v>n</v>
          </cell>
          <cell r="F60">
            <v>10</v>
          </cell>
          <cell r="G60">
            <v>60</v>
          </cell>
          <cell r="H60">
            <v>60</v>
          </cell>
          <cell r="I60">
            <v>60</v>
          </cell>
          <cell r="J60">
            <v>0</v>
          </cell>
          <cell r="K60">
            <v>80</v>
          </cell>
          <cell r="L60">
            <v>60</v>
          </cell>
          <cell r="M60">
            <v>70</v>
          </cell>
          <cell r="N60">
            <v>0</v>
          </cell>
          <cell r="O60">
            <v>100</v>
          </cell>
          <cell r="P60">
            <v>60</v>
          </cell>
          <cell r="Q60">
            <v>100</v>
          </cell>
          <cell r="R60">
            <v>30</v>
          </cell>
          <cell r="S60">
            <v>0</v>
          </cell>
          <cell r="T60">
            <v>18.149999999999999</v>
          </cell>
          <cell r="U60">
            <v>708.15</v>
          </cell>
          <cell r="V60">
            <v>40</v>
          </cell>
          <cell r="W60">
            <v>0</v>
          </cell>
          <cell r="X60">
            <v>0</v>
          </cell>
          <cell r="Y60">
            <v>80</v>
          </cell>
          <cell r="Z60">
            <v>0</v>
          </cell>
          <cell r="AA60">
            <v>0</v>
          </cell>
          <cell r="AB60">
            <v>60</v>
          </cell>
          <cell r="AC60">
            <v>60</v>
          </cell>
          <cell r="AD60">
            <v>0</v>
          </cell>
          <cell r="AE60">
            <v>90</v>
          </cell>
          <cell r="AF60">
            <v>30</v>
          </cell>
          <cell r="AG60">
            <v>0</v>
          </cell>
          <cell r="AH60">
            <v>70</v>
          </cell>
          <cell r="AI60">
            <v>100</v>
          </cell>
          <cell r="AJ60">
            <v>35.4</v>
          </cell>
          <cell r="AK60">
            <v>565.4</v>
          </cell>
          <cell r="AL60">
            <v>1273.55</v>
          </cell>
          <cell r="AM60" t="str">
            <v>30th</v>
          </cell>
          <cell r="AN60" t="str">
            <v>65th</v>
          </cell>
        </row>
        <row r="61">
          <cell r="A61">
            <v>370</v>
          </cell>
          <cell r="B61" t="str">
            <v>Dean</v>
          </cell>
          <cell r="C61" t="str">
            <v>Wells</v>
          </cell>
          <cell r="D61" t="str">
            <v>D</v>
          </cell>
          <cell r="E61" t="str">
            <v>c</v>
          </cell>
          <cell r="F61">
            <v>20</v>
          </cell>
          <cell r="G61">
            <v>50</v>
          </cell>
          <cell r="H61">
            <v>0</v>
          </cell>
          <cell r="I61">
            <v>60</v>
          </cell>
          <cell r="J61">
            <v>60</v>
          </cell>
          <cell r="K61">
            <v>20</v>
          </cell>
          <cell r="L61">
            <v>60</v>
          </cell>
          <cell r="M61">
            <v>10</v>
          </cell>
          <cell r="N61">
            <v>0</v>
          </cell>
          <cell r="O61">
            <v>40</v>
          </cell>
          <cell r="P61">
            <v>40</v>
          </cell>
          <cell r="Q61">
            <v>0</v>
          </cell>
          <cell r="R61">
            <v>40</v>
          </cell>
          <cell r="S61">
            <v>0</v>
          </cell>
          <cell r="T61">
            <v>18.62</v>
          </cell>
          <cell r="U61">
            <v>418.62</v>
          </cell>
          <cell r="V61">
            <v>0</v>
          </cell>
          <cell r="W61">
            <v>0</v>
          </cell>
          <cell r="X61">
            <v>20</v>
          </cell>
          <cell r="Y61">
            <v>60</v>
          </cell>
          <cell r="Z61">
            <v>0</v>
          </cell>
          <cell r="AA61">
            <v>60</v>
          </cell>
          <cell r="AB61">
            <v>0</v>
          </cell>
          <cell r="AC61">
            <v>60</v>
          </cell>
          <cell r="AD61">
            <v>0</v>
          </cell>
          <cell r="AE61">
            <v>60</v>
          </cell>
          <cell r="AF61">
            <v>80</v>
          </cell>
          <cell r="AG61">
            <v>0</v>
          </cell>
          <cell r="AH61">
            <v>0</v>
          </cell>
          <cell r="AI61">
            <v>60</v>
          </cell>
          <cell r="AJ61">
            <v>22.5</v>
          </cell>
          <cell r="AK61">
            <v>422.5</v>
          </cell>
          <cell r="AL61">
            <v>841.12</v>
          </cell>
          <cell r="AM61" t="str">
            <v>26th</v>
          </cell>
          <cell r="AN61" t="str">
            <v>44th</v>
          </cell>
        </row>
        <row r="62">
          <cell r="A62">
            <v>371</v>
          </cell>
          <cell r="B62" t="str">
            <v>Barry</v>
          </cell>
          <cell r="C62" t="str">
            <v>McGregor</v>
          </cell>
          <cell r="D62" t="str">
            <v>C</v>
          </cell>
          <cell r="E62" t="str">
            <v>n</v>
          </cell>
          <cell r="F62">
            <v>20</v>
          </cell>
          <cell r="G62">
            <v>60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40</v>
          </cell>
          <cell r="M62">
            <v>100</v>
          </cell>
          <cell r="N62">
            <v>50</v>
          </cell>
          <cell r="O62">
            <v>20</v>
          </cell>
          <cell r="P62">
            <v>40</v>
          </cell>
          <cell r="Q62">
            <v>30</v>
          </cell>
          <cell r="R62">
            <v>30</v>
          </cell>
          <cell r="S62">
            <v>0</v>
          </cell>
          <cell r="T62">
            <v>19.649999999999999</v>
          </cell>
          <cell r="U62">
            <v>409.65</v>
          </cell>
          <cell r="V62">
            <v>20</v>
          </cell>
          <cell r="W62">
            <v>0</v>
          </cell>
          <cell r="X62">
            <v>20</v>
          </cell>
          <cell r="Y62">
            <v>60</v>
          </cell>
          <cell r="Z62">
            <v>0</v>
          </cell>
          <cell r="AA62">
            <v>0</v>
          </cell>
          <cell r="AB62">
            <v>60</v>
          </cell>
          <cell r="AC62">
            <v>60</v>
          </cell>
          <cell r="AD62">
            <v>0</v>
          </cell>
          <cell r="AE62">
            <v>40</v>
          </cell>
          <cell r="AF62">
            <v>30</v>
          </cell>
          <cell r="AG62">
            <v>0</v>
          </cell>
          <cell r="AH62">
            <v>0</v>
          </cell>
          <cell r="AI62">
            <v>60</v>
          </cell>
          <cell r="AJ62">
            <v>23.5</v>
          </cell>
          <cell r="AK62">
            <v>373.5</v>
          </cell>
          <cell r="AL62">
            <v>783.15</v>
          </cell>
          <cell r="AM62" t="str">
            <v>14th</v>
          </cell>
          <cell r="AN62" t="str">
            <v>41st</v>
          </cell>
        </row>
        <row r="63">
          <cell r="A63">
            <v>372</v>
          </cell>
          <cell r="B63" t="str">
            <v>Ernie</v>
          </cell>
          <cell r="C63" t="str">
            <v>Schicker</v>
          </cell>
          <cell r="D63" t="str">
            <v>D</v>
          </cell>
          <cell r="E63" t="str">
            <v>n</v>
          </cell>
          <cell r="F63">
            <v>0</v>
          </cell>
          <cell r="G63">
            <v>40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40</v>
          </cell>
          <cell r="M63">
            <v>70</v>
          </cell>
          <cell r="N63">
            <v>0</v>
          </cell>
          <cell r="O63">
            <v>0</v>
          </cell>
          <cell r="P63">
            <v>20</v>
          </cell>
          <cell r="Q63">
            <v>30</v>
          </cell>
          <cell r="R63">
            <v>0</v>
          </cell>
          <cell r="S63">
            <v>0</v>
          </cell>
          <cell r="T63">
            <v>14.44</v>
          </cell>
          <cell r="U63">
            <v>214.44</v>
          </cell>
          <cell r="V63">
            <v>10</v>
          </cell>
          <cell r="W63">
            <v>0</v>
          </cell>
          <cell r="X63">
            <v>0</v>
          </cell>
          <cell r="Y63">
            <v>10</v>
          </cell>
          <cell r="Z63">
            <v>0</v>
          </cell>
          <cell r="AA63">
            <v>0</v>
          </cell>
          <cell r="AB63">
            <v>0</v>
          </cell>
          <cell r="AC63">
            <v>60</v>
          </cell>
          <cell r="AD63">
            <v>0</v>
          </cell>
          <cell r="AE63">
            <v>40</v>
          </cell>
          <cell r="AF63">
            <v>0</v>
          </cell>
          <cell r="AG63">
            <v>0</v>
          </cell>
          <cell r="AH63">
            <v>0</v>
          </cell>
          <cell r="AI63">
            <v>60</v>
          </cell>
          <cell r="AJ63">
            <v>20.9</v>
          </cell>
          <cell r="AK63">
            <v>200.9</v>
          </cell>
          <cell r="AL63">
            <v>415.34000000000003</v>
          </cell>
          <cell r="AM63" t="str">
            <v>9th</v>
          </cell>
          <cell r="AN63" t="str">
            <v>14th</v>
          </cell>
        </row>
        <row r="64">
          <cell r="A64">
            <v>375</v>
          </cell>
          <cell r="B64" t="str">
            <v>Brent</v>
          </cell>
          <cell r="C64" t="str">
            <v>Ward</v>
          </cell>
          <cell r="D64" t="str">
            <v>D</v>
          </cell>
          <cell r="E64" t="str">
            <v>c</v>
          </cell>
          <cell r="F64">
            <v>0</v>
          </cell>
          <cell r="G64">
            <v>40</v>
          </cell>
          <cell r="H64">
            <v>0</v>
          </cell>
          <cell r="I64">
            <v>40</v>
          </cell>
          <cell r="J64">
            <v>0</v>
          </cell>
          <cell r="K64">
            <v>0</v>
          </cell>
          <cell r="L64">
            <v>60</v>
          </cell>
          <cell r="M64">
            <v>0</v>
          </cell>
          <cell r="N64">
            <v>0</v>
          </cell>
          <cell r="O64">
            <v>0</v>
          </cell>
          <cell r="P64">
            <v>40</v>
          </cell>
          <cell r="Q64">
            <v>30</v>
          </cell>
          <cell r="R64">
            <v>0</v>
          </cell>
          <cell r="S64">
            <v>0</v>
          </cell>
          <cell r="T64">
            <v>16.22</v>
          </cell>
          <cell r="U64">
            <v>226.22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60</v>
          </cell>
          <cell r="AD64">
            <v>0</v>
          </cell>
          <cell r="AE64">
            <v>40</v>
          </cell>
          <cell r="AF64">
            <v>0</v>
          </cell>
          <cell r="AG64">
            <v>0</v>
          </cell>
          <cell r="AH64">
            <v>0</v>
          </cell>
          <cell r="AI64">
            <v>60</v>
          </cell>
          <cell r="AJ64">
            <v>21.37</v>
          </cell>
          <cell r="AK64">
            <v>181.37</v>
          </cell>
          <cell r="AL64">
            <v>407.59000000000003</v>
          </cell>
          <cell r="AM64" t="str">
            <v>8th</v>
          </cell>
          <cell r="AN64" t="str">
            <v>13th</v>
          </cell>
        </row>
        <row r="65">
          <cell r="A65">
            <v>394</v>
          </cell>
          <cell r="B65" t="str">
            <v>David</v>
          </cell>
          <cell r="C65" t="str">
            <v>Smith</v>
          </cell>
          <cell r="D65" t="str">
            <v>C</v>
          </cell>
          <cell r="E65" t="str">
            <v>n</v>
          </cell>
          <cell r="F65">
            <v>20</v>
          </cell>
          <cell r="G65">
            <v>50</v>
          </cell>
          <cell r="H65">
            <v>0</v>
          </cell>
          <cell r="I65">
            <v>80</v>
          </cell>
          <cell r="J65">
            <v>0</v>
          </cell>
          <cell r="K65">
            <v>20</v>
          </cell>
          <cell r="L65">
            <v>60</v>
          </cell>
          <cell r="M65">
            <v>70</v>
          </cell>
          <cell r="N65">
            <v>60</v>
          </cell>
          <cell r="O65">
            <v>20</v>
          </cell>
          <cell r="P65">
            <v>40</v>
          </cell>
          <cell r="Q65">
            <v>60</v>
          </cell>
          <cell r="R65">
            <v>40</v>
          </cell>
          <cell r="S65">
            <v>40</v>
          </cell>
          <cell r="T65">
            <v>19.100000000000001</v>
          </cell>
          <cell r="U65">
            <v>579.1</v>
          </cell>
          <cell r="V65">
            <v>40</v>
          </cell>
          <cell r="W65">
            <v>0</v>
          </cell>
          <cell r="X65">
            <v>0</v>
          </cell>
          <cell r="Y65">
            <v>10</v>
          </cell>
          <cell r="Z65">
            <v>0</v>
          </cell>
          <cell r="AA65">
            <v>0</v>
          </cell>
          <cell r="AB65">
            <v>0</v>
          </cell>
          <cell r="AC65">
            <v>60</v>
          </cell>
          <cell r="AD65">
            <v>0</v>
          </cell>
          <cell r="AE65">
            <v>40</v>
          </cell>
          <cell r="AF65">
            <v>30</v>
          </cell>
          <cell r="AG65">
            <v>0</v>
          </cell>
          <cell r="AH65">
            <v>0</v>
          </cell>
          <cell r="AI65">
            <v>60</v>
          </cell>
          <cell r="AJ65">
            <v>22.87</v>
          </cell>
          <cell r="AK65">
            <v>262.87</v>
          </cell>
          <cell r="AL65">
            <v>841.97</v>
          </cell>
          <cell r="AM65" t="str">
            <v>16th</v>
          </cell>
          <cell r="AN65" t="str">
            <v>45th</v>
          </cell>
        </row>
        <row r="66">
          <cell r="A66">
            <v>396</v>
          </cell>
          <cell r="B66" t="str">
            <v>Craig</v>
          </cell>
          <cell r="C66" t="str">
            <v>Hutchinson</v>
          </cell>
          <cell r="D66" t="str">
            <v>D</v>
          </cell>
          <cell r="E66" t="str">
            <v>c</v>
          </cell>
          <cell r="F66">
            <v>0</v>
          </cell>
          <cell r="G66">
            <v>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40</v>
          </cell>
          <cell r="M66">
            <v>0</v>
          </cell>
          <cell r="N66">
            <v>0</v>
          </cell>
          <cell r="O66">
            <v>0</v>
          </cell>
          <cell r="P66">
            <v>20</v>
          </cell>
          <cell r="Q66">
            <v>80</v>
          </cell>
          <cell r="R66">
            <v>0</v>
          </cell>
          <cell r="S66">
            <v>0</v>
          </cell>
          <cell r="T66">
            <v>14.47</v>
          </cell>
          <cell r="U66">
            <v>194.47</v>
          </cell>
          <cell r="V66">
            <v>0</v>
          </cell>
          <cell r="W66">
            <v>0</v>
          </cell>
          <cell r="X66">
            <v>0</v>
          </cell>
          <cell r="Y66">
            <v>10</v>
          </cell>
          <cell r="Z66">
            <v>0</v>
          </cell>
          <cell r="AA66">
            <v>0</v>
          </cell>
          <cell r="AB66">
            <v>0</v>
          </cell>
          <cell r="AC66">
            <v>60</v>
          </cell>
          <cell r="AD66">
            <v>0</v>
          </cell>
          <cell r="AE66">
            <v>20</v>
          </cell>
          <cell r="AF66">
            <v>30</v>
          </cell>
          <cell r="AG66">
            <v>0</v>
          </cell>
          <cell r="AH66">
            <v>0</v>
          </cell>
          <cell r="AI66">
            <v>60</v>
          </cell>
          <cell r="AJ66">
            <v>21.54</v>
          </cell>
          <cell r="AK66">
            <v>201.54</v>
          </cell>
          <cell r="AL66">
            <v>396.01</v>
          </cell>
          <cell r="AM66" t="str">
            <v>7th</v>
          </cell>
          <cell r="AN66" t="str">
            <v>12th</v>
          </cell>
        </row>
        <row r="67">
          <cell r="A67">
            <v>399</v>
          </cell>
          <cell r="B67" t="str">
            <v>Michael</v>
          </cell>
          <cell r="C67" t="str">
            <v>Crane</v>
          </cell>
          <cell r="D67" t="str">
            <v>F</v>
          </cell>
          <cell r="E67" t="str">
            <v>n</v>
          </cell>
          <cell r="F67">
            <v>20</v>
          </cell>
          <cell r="G67">
            <v>40</v>
          </cell>
          <cell r="H67">
            <v>60</v>
          </cell>
          <cell r="I67">
            <v>80</v>
          </cell>
          <cell r="J67">
            <v>0</v>
          </cell>
          <cell r="K67">
            <v>40</v>
          </cell>
          <cell r="L67">
            <v>80</v>
          </cell>
          <cell r="M67">
            <v>10</v>
          </cell>
          <cell r="N67">
            <v>60</v>
          </cell>
          <cell r="O67">
            <v>20</v>
          </cell>
          <cell r="P67">
            <v>40</v>
          </cell>
          <cell r="Q67">
            <v>80</v>
          </cell>
          <cell r="R67">
            <v>40</v>
          </cell>
          <cell r="S67">
            <v>0</v>
          </cell>
          <cell r="T67">
            <v>16.309999999999999</v>
          </cell>
          <cell r="U67">
            <v>586.30999999999995</v>
          </cell>
          <cell r="V67">
            <v>10</v>
          </cell>
          <cell r="W67">
            <v>0</v>
          </cell>
          <cell r="X67">
            <v>0</v>
          </cell>
          <cell r="Y67">
            <v>70</v>
          </cell>
          <cell r="Z67">
            <v>0</v>
          </cell>
          <cell r="AA67">
            <v>40</v>
          </cell>
          <cell r="AB67">
            <v>60</v>
          </cell>
          <cell r="AC67">
            <v>60</v>
          </cell>
          <cell r="AD67">
            <v>40</v>
          </cell>
          <cell r="AE67">
            <v>90</v>
          </cell>
          <cell r="AF67">
            <v>0</v>
          </cell>
          <cell r="AG67">
            <v>0</v>
          </cell>
          <cell r="AH67">
            <v>0</v>
          </cell>
          <cell r="AI67">
            <v>80</v>
          </cell>
          <cell r="AJ67">
            <v>23.38</v>
          </cell>
          <cell r="AK67">
            <v>473.38</v>
          </cell>
          <cell r="AL67">
            <v>1059.69</v>
          </cell>
          <cell r="AM67" t="str">
            <v>4th</v>
          </cell>
          <cell r="AN67" t="str">
            <v>57th</v>
          </cell>
        </row>
        <row r="68">
          <cell r="A68">
            <v>403</v>
          </cell>
          <cell r="B68" t="str">
            <v>Peter</v>
          </cell>
          <cell r="C68" t="str">
            <v>Osborne</v>
          </cell>
          <cell r="D68" t="str">
            <v>D</v>
          </cell>
          <cell r="E68" t="str">
            <v>c</v>
          </cell>
          <cell r="F68">
            <v>20</v>
          </cell>
          <cell r="G68">
            <v>60</v>
          </cell>
          <cell r="H68">
            <v>0</v>
          </cell>
          <cell r="I68">
            <v>20</v>
          </cell>
          <cell r="J68">
            <v>0</v>
          </cell>
          <cell r="K68">
            <v>0</v>
          </cell>
          <cell r="L68">
            <v>60</v>
          </cell>
          <cell r="M68">
            <v>0</v>
          </cell>
          <cell r="N68">
            <v>0</v>
          </cell>
          <cell r="O68">
            <v>20</v>
          </cell>
          <cell r="P68">
            <v>10</v>
          </cell>
          <cell r="Q68">
            <v>0</v>
          </cell>
          <cell r="R68">
            <v>20</v>
          </cell>
          <cell r="S68">
            <v>0</v>
          </cell>
          <cell r="T68">
            <v>14.17</v>
          </cell>
          <cell r="U68">
            <v>224.17</v>
          </cell>
          <cell r="V68">
            <v>50</v>
          </cell>
          <cell r="W68">
            <v>0</v>
          </cell>
          <cell r="X68">
            <v>0</v>
          </cell>
          <cell r="Y68">
            <v>60</v>
          </cell>
          <cell r="Z68">
            <v>0</v>
          </cell>
          <cell r="AA68">
            <v>0</v>
          </cell>
          <cell r="AB68">
            <v>60</v>
          </cell>
          <cell r="AC68">
            <v>60</v>
          </cell>
          <cell r="AD68">
            <v>0</v>
          </cell>
          <cell r="AE68">
            <v>10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23.07</v>
          </cell>
          <cell r="AK68">
            <v>263.07</v>
          </cell>
          <cell r="AL68">
            <v>487.24</v>
          </cell>
          <cell r="AM68" t="str">
            <v>11th</v>
          </cell>
          <cell r="AN68" t="str">
            <v>17th</v>
          </cell>
        </row>
        <row r="69">
          <cell r="A69">
            <v>413</v>
          </cell>
          <cell r="B69" t="str">
            <v>Dan</v>
          </cell>
          <cell r="C69" t="str">
            <v>Cowper</v>
          </cell>
          <cell r="D69" t="str">
            <v>D</v>
          </cell>
          <cell r="E69" t="str">
            <v>c</v>
          </cell>
          <cell r="F69">
            <v>20</v>
          </cell>
          <cell r="G69">
            <v>30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40</v>
          </cell>
          <cell r="S69">
            <v>0</v>
          </cell>
          <cell r="T69">
            <v>15.06</v>
          </cell>
          <cell r="U69">
            <v>105.06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60</v>
          </cell>
          <cell r="AJ69">
            <v>19.78</v>
          </cell>
          <cell r="AK69">
            <v>139.78</v>
          </cell>
          <cell r="AL69">
            <v>244.84</v>
          </cell>
          <cell r="AM69" t="str">
            <v>3rd</v>
          </cell>
          <cell r="AN69" t="str">
            <v>3rd</v>
          </cell>
        </row>
        <row r="70">
          <cell r="A70">
            <v>421</v>
          </cell>
          <cell r="B70" t="str">
            <v>Graham</v>
          </cell>
          <cell r="C70" t="str">
            <v>Mayes</v>
          </cell>
          <cell r="D70" t="str">
            <v>A</v>
          </cell>
          <cell r="E70" t="str">
            <v>n</v>
          </cell>
          <cell r="F70">
            <v>30</v>
          </cell>
          <cell r="G70">
            <v>50</v>
          </cell>
          <cell r="H70">
            <v>0</v>
          </cell>
          <cell r="I70">
            <v>100</v>
          </cell>
          <cell r="J70">
            <v>80</v>
          </cell>
          <cell r="K70">
            <v>40</v>
          </cell>
          <cell r="L70">
            <v>80</v>
          </cell>
          <cell r="M70">
            <v>60</v>
          </cell>
          <cell r="N70">
            <v>80</v>
          </cell>
          <cell r="O70">
            <v>100</v>
          </cell>
          <cell r="P70">
            <v>60</v>
          </cell>
          <cell r="Q70">
            <v>100</v>
          </cell>
          <cell r="R70">
            <v>40</v>
          </cell>
          <cell r="S70">
            <v>40</v>
          </cell>
          <cell r="T70">
            <v>21.63</v>
          </cell>
          <cell r="U70">
            <v>881.63</v>
          </cell>
          <cell r="V70">
            <v>40</v>
          </cell>
          <cell r="W70">
            <v>40</v>
          </cell>
          <cell r="X70">
            <v>100</v>
          </cell>
          <cell r="Y70">
            <v>70</v>
          </cell>
          <cell r="Z70">
            <v>0</v>
          </cell>
          <cell r="AA70">
            <v>60</v>
          </cell>
          <cell r="AB70">
            <v>60</v>
          </cell>
          <cell r="AC70">
            <v>60</v>
          </cell>
          <cell r="AD70">
            <v>20</v>
          </cell>
          <cell r="AE70">
            <v>60</v>
          </cell>
          <cell r="AF70">
            <v>60</v>
          </cell>
          <cell r="AG70">
            <v>60</v>
          </cell>
          <cell r="AH70">
            <v>80</v>
          </cell>
          <cell r="AI70">
            <v>100</v>
          </cell>
          <cell r="AJ70">
            <v>28.07</v>
          </cell>
          <cell r="AK70">
            <v>838.07</v>
          </cell>
          <cell r="AL70">
            <v>1719.7</v>
          </cell>
          <cell r="AM70" t="str">
            <v>4th</v>
          </cell>
          <cell r="AN70" t="str">
            <v>70th</v>
          </cell>
        </row>
        <row r="71">
          <cell r="A71">
            <v>423</v>
          </cell>
          <cell r="B71" t="str">
            <v>Pierre</v>
          </cell>
          <cell r="C71" t="str">
            <v>LeLievre</v>
          </cell>
          <cell r="D71" t="str">
            <v>E</v>
          </cell>
          <cell r="E71" t="str">
            <v>n</v>
          </cell>
          <cell r="F71">
            <v>20</v>
          </cell>
          <cell r="G71">
            <v>50</v>
          </cell>
          <cell r="H71">
            <v>0</v>
          </cell>
          <cell r="I71">
            <v>60</v>
          </cell>
          <cell r="J71">
            <v>0</v>
          </cell>
          <cell r="K71">
            <v>0</v>
          </cell>
          <cell r="L71">
            <v>60</v>
          </cell>
          <cell r="M71">
            <v>10</v>
          </cell>
          <cell r="N71">
            <v>0</v>
          </cell>
          <cell r="O71">
            <v>100</v>
          </cell>
          <cell r="P71">
            <v>40</v>
          </cell>
          <cell r="Q71">
            <v>80</v>
          </cell>
          <cell r="R71">
            <v>30</v>
          </cell>
          <cell r="S71">
            <v>0</v>
          </cell>
          <cell r="T71">
            <v>16.350000000000001</v>
          </cell>
          <cell r="U71">
            <v>466.35</v>
          </cell>
          <cell r="V71">
            <v>60</v>
          </cell>
          <cell r="W71">
            <v>0</v>
          </cell>
          <cell r="X71">
            <v>0</v>
          </cell>
          <cell r="Y71">
            <v>70</v>
          </cell>
          <cell r="Z71">
            <v>0</v>
          </cell>
          <cell r="AA71">
            <v>0</v>
          </cell>
          <cell r="AB71">
            <v>60</v>
          </cell>
          <cell r="AC71">
            <v>60</v>
          </cell>
          <cell r="AD71">
            <v>0</v>
          </cell>
          <cell r="AE71">
            <v>20</v>
          </cell>
          <cell r="AF71">
            <v>30</v>
          </cell>
          <cell r="AG71">
            <v>0</v>
          </cell>
          <cell r="AH71">
            <v>0</v>
          </cell>
          <cell r="AI71">
            <v>60</v>
          </cell>
          <cell r="AJ71">
            <v>20.75</v>
          </cell>
          <cell r="AK71">
            <v>380.75</v>
          </cell>
          <cell r="AL71">
            <v>847.1</v>
          </cell>
          <cell r="AM71" t="str">
            <v>1st</v>
          </cell>
          <cell r="AN71" t="str">
            <v>46th</v>
          </cell>
        </row>
        <row r="72">
          <cell r="A72">
            <v>444</v>
          </cell>
          <cell r="B72" t="str">
            <v>Mark</v>
          </cell>
          <cell r="C72" t="str">
            <v>Thorburn</v>
          </cell>
          <cell r="D72" t="str">
            <v>D</v>
          </cell>
          <cell r="E72" t="str">
            <v>n</v>
          </cell>
          <cell r="F72">
            <v>0</v>
          </cell>
          <cell r="G72">
            <v>40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40</v>
          </cell>
          <cell r="M72">
            <v>0</v>
          </cell>
          <cell r="N72">
            <v>0</v>
          </cell>
          <cell r="O72">
            <v>20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15.5</v>
          </cell>
          <cell r="U72">
            <v>115.5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40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60</v>
          </cell>
          <cell r="AJ72">
            <v>20.38</v>
          </cell>
          <cell r="AK72">
            <v>120.38</v>
          </cell>
          <cell r="AL72">
            <v>235.88</v>
          </cell>
          <cell r="AM72" t="str">
            <v>2nd</v>
          </cell>
          <cell r="AN72" t="str">
            <v>2nd</v>
          </cell>
        </row>
        <row r="73">
          <cell r="A73">
            <v>449</v>
          </cell>
          <cell r="B73" t="str">
            <v>Jarred</v>
          </cell>
          <cell r="C73" t="str">
            <v>Biggs</v>
          </cell>
          <cell r="D73" t="str">
            <v>C</v>
          </cell>
          <cell r="E73" t="str">
            <v>n</v>
          </cell>
          <cell r="F73">
            <v>0</v>
          </cell>
          <cell r="G73">
            <v>40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60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16.5</v>
          </cell>
          <cell r="U73">
            <v>116.5</v>
          </cell>
          <cell r="V73">
            <v>50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40</v>
          </cell>
          <cell r="AD73">
            <v>0</v>
          </cell>
          <cell r="AE73">
            <v>20</v>
          </cell>
          <cell r="AF73">
            <v>30</v>
          </cell>
          <cell r="AG73">
            <v>0</v>
          </cell>
          <cell r="AH73">
            <v>0</v>
          </cell>
          <cell r="AI73">
            <v>0</v>
          </cell>
          <cell r="AJ73">
            <v>18.809999999999999</v>
          </cell>
          <cell r="AK73">
            <v>158.81</v>
          </cell>
          <cell r="AL73">
            <v>275.31</v>
          </cell>
          <cell r="AM73" t="str">
            <v>1st</v>
          </cell>
          <cell r="AN73" t="str">
            <v>4th</v>
          </cell>
        </row>
        <row r="74">
          <cell r="A74">
            <v>476</v>
          </cell>
          <cell r="B74" t="str">
            <v>Mitch</v>
          </cell>
          <cell r="C74" t="str">
            <v>Seymour</v>
          </cell>
          <cell r="D74" t="str">
            <v>D</v>
          </cell>
          <cell r="E74" t="str">
            <v>c</v>
          </cell>
          <cell r="F74">
            <v>10</v>
          </cell>
          <cell r="G74">
            <v>40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60</v>
          </cell>
          <cell r="M74">
            <v>0</v>
          </cell>
          <cell r="N74">
            <v>0</v>
          </cell>
          <cell r="O74">
            <v>0</v>
          </cell>
          <cell r="P74">
            <v>20</v>
          </cell>
          <cell r="Q74">
            <v>0</v>
          </cell>
          <cell r="R74">
            <v>0</v>
          </cell>
          <cell r="S74">
            <v>0</v>
          </cell>
          <cell r="T74">
            <v>15.44</v>
          </cell>
          <cell r="U74">
            <v>145.44</v>
          </cell>
          <cell r="V74">
            <v>0</v>
          </cell>
          <cell r="W74">
            <v>0</v>
          </cell>
          <cell r="X74">
            <v>0</v>
          </cell>
          <cell r="Y74">
            <v>10</v>
          </cell>
          <cell r="Z74">
            <v>0</v>
          </cell>
          <cell r="AA74">
            <v>0</v>
          </cell>
          <cell r="AB74">
            <v>0</v>
          </cell>
          <cell r="AC74">
            <v>40</v>
          </cell>
          <cell r="AD74">
            <v>0</v>
          </cell>
          <cell r="AE74">
            <v>0</v>
          </cell>
          <cell r="AF74">
            <v>30</v>
          </cell>
          <cell r="AG74">
            <v>0</v>
          </cell>
          <cell r="AH74">
            <v>0</v>
          </cell>
          <cell r="AI74">
            <v>0</v>
          </cell>
          <cell r="AJ74">
            <v>22.28</v>
          </cell>
          <cell r="AK74">
            <v>102.28</v>
          </cell>
          <cell r="AL74" t="str">
            <v>Disq</v>
          </cell>
          <cell r="AM74"/>
          <cell r="AN74"/>
        </row>
        <row r="75">
          <cell r="A75">
            <v>485</v>
          </cell>
          <cell r="B75" t="str">
            <v>Grant</v>
          </cell>
          <cell r="C75" t="str">
            <v>Harrison</v>
          </cell>
          <cell r="D75" t="str">
            <v>E</v>
          </cell>
          <cell r="E75" t="str">
            <v>c</v>
          </cell>
          <cell r="F75">
            <v>0</v>
          </cell>
          <cell r="G75">
            <v>40</v>
          </cell>
          <cell r="H75">
            <v>0</v>
          </cell>
          <cell r="I75">
            <v>60</v>
          </cell>
          <cell r="J75">
            <v>0</v>
          </cell>
          <cell r="K75">
            <v>80</v>
          </cell>
          <cell r="L75">
            <v>60</v>
          </cell>
          <cell r="M75">
            <v>100</v>
          </cell>
          <cell r="N75">
            <v>20</v>
          </cell>
          <cell r="O75">
            <v>20</v>
          </cell>
          <cell r="P75">
            <v>40</v>
          </cell>
          <cell r="Q75">
            <v>80</v>
          </cell>
          <cell r="R75">
            <v>100</v>
          </cell>
          <cell r="S75">
            <v>80</v>
          </cell>
          <cell r="T75">
            <v>17.690000000000001</v>
          </cell>
          <cell r="U75">
            <v>697.69</v>
          </cell>
          <cell r="V75">
            <v>0</v>
          </cell>
          <cell r="W75">
            <v>0</v>
          </cell>
          <cell r="X75">
            <v>0</v>
          </cell>
          <cell r="Y75">
            <v>20</v>
          </cell>
          <cell r="Z75">
            <v>0</v>
          </cell>
          <cell r="AA75">
            <v>60</v>
          </cell>
          <cell r="AB75">
            <v>60</v>
          </cell>
          <cell r="AC75">
            <v>60</v>
          </cell>
          <cell r="AD75">
            <v>0</v>
          </cell>
          <cell r="AE75">
            <v>40</v>
          </cell>
          <cell r="AF75">
            <v>30</v>
          </cell>
          <cell r="AG75">
            <v>0</v>
          </cell>
          <cell r="AH75">
            <v>0</v>
          </cell>
          <cell r="AI75">
            <v>60</v>
          </cell>
          <cell r="AJ75">
            <v>25.09</v>
          </cell>
          <cell r="AK75">
            <v>355.09</v>
          </cell>
          <cell r="AL75">
            <v>1052.78</v>
          </cell>
          <cell r="AM75" t="str">
            <v>5th</v>
          </cell>
          <cell r="AN75" t="str">
            <v>56th</v>
          </cell>
        </row>
        <row r="76">
          <cell r="A76">
            <v>496</v>
          </cell>
          <cell r="B76" t="str">
            <v>Shayne</v>
          </cell>
          <cell r="C76" t="str">
            <v>Holloway</v>
          </cell>
          <cell r="D76" t="str">
            <v>C</v>
          </cell>
          <cell r="E76" t="str">
            <v>n</v>
          </cell>
          <cell r="F76">
            <v>20</v>
          </cell>
          <cell r="G76">
            <v>60</v>
          </cell>
          <cell r="H76">
            <v>0</v>
          </cell>
          <cell r="I76">
            <v>40</v>
          </cell>
          <cell r="J76">
            <v>0</v>
          </cell>
          <cell r="K76">
            <v>0</v>
          </cell>
          <cell r="L76">
            <v>80</v>
          </cell>
          <cell r="M76">
            <v>10</v>
          </cell>
          <cell r="N76">
            <v>0</v>
          </cell>
          <cell r="O76">
            <v>0</v>
          </cell>
          <cell r="P76">
            <v>40</v>
          </cell>
          <cell r="Q76">
            <v>30</v>
          </cell>
          <cell r="R76">
            <v>30</v>
          </cell>
          <cell r="S76">
            <v>0</v>
          </cell>
          <cell r="T76">
            <v>15</v>
          </cell>
          <cell r="U76">
            <v>325</v>
          </cell>
          <cell r="V76">
            <v>0</v>
          </cell>
          <cell r="W76">
            <v>0</v>
          </cell>
          <cell r="X76">
            <v>0</v>
          </cell>
          <cell r="Y76">
            <v>40</v>
          </cell>
          <cell r="Z76">
            <v>0</v>
          </cell>
          <cell r="AA76">
            <v>0</v>
          </cell>
          <cell r="AB76">
            <v>60</v>
          </cell>
          <cell r="AC76">
            <v>60</v>
          </cell>
          <cell r="AD76">
            <v>0</v>
          </cell>
          <cell r="AE76">
            <v>40</v>
          </cell>
          <cell r="AF76">
            <v>30</v>
          </cell>
          <cell r="AG76">
            <v>0</v>
          </cell>
          <cell r="AH76">
            <v>0</v>
          </cell>
          <cell r="AI76">
            <v>60</v>
          </cell>
          <cell r="AJ76">
            <v>20.81</v>
          </cell>
          <cell r="AK76">
            <v>310.81</v>
          </cell>
          <cell r="AL76">
            <v>635.80999999999995</v>
          </cell>
          <cell r="AM76" t="str">
            <v>12th</v>
          </cell>
          <cell r="AN76" t="str">
            <v>31st</v>
          </cell>
        </row>
        <row r="77">
          <cell r="A77">
            <v>777</v>
          </cell>
          <cell r="B77" t="str">
            <v>Mike</v>
          </cell>
          <cell r="C77" t="str">
            <v>Gee Taylor</v>
          </cell>
          <cell r="D77" t="str">
            <v>D</v>
          </cell>
          <cell r="E77" t="str">
            <v>c</v>
          </cell>
          <cell r="F77">
            <v>0</v>
          </cell>
          <cell r="G77">
            <v>30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40</v>
          </cell>
          <cell r="M77">
            <v>0</v>
          </cell>
          <cell r="N77">
            <v>0</v>
          </cell>
          <cell r="O77">
            <v>0</v>
          </cell>
          <cell r="P77">
            <v>40</v>
          </cell>
          <cell r="Q77">
            <v>0</v>
          </cell>
          <cell r="R77">
            <v>0</v>
          </cell>
          <cell r="S77">
            <v>0</v>
          </cell>
          <cell r="T77">
            <v>15.57</v>
          </cell>
          <cell r="U77">
            <v>125.57</v>
          </cell>
          <cell r="V77">
            <v>0</v>
          </cell>
          <cell r="W77">
            <v>0</v>
          </cell>
          <cell r="X77">
            <v>0</v>
          </cell>
          <cell r="Y77">
            <v>10</v>
          </cell>
          <cell r="Z77">
            <v>0</v>
          </cell>
          <cell r="AA77">
            <v>0</v>
          </cell>
          <cell r="AB77">
            <v>0</v>
          </cell>
          <cell r="AC77">
            <v>60</v>
          </cell>
          <cell r="AD77">
            <v>0</v>
          </cell>
          <cell r="AE77">
            <v>40</v>
          </cell>
          <cell r="AF77">
            <v>30</v>
          </cell>
          <cell r="AG77">
            <v>0</v>
          </cell>
          <cell r="AH77">
            <v>0</v>
          </cell>
          <cell r="AI77">
            <v>80</v>
          </cell>
          <cell r="AJ77">
            <v>20.72</v>
          </cell>
          <cell r="AK77">
            <v>240.72</v>
          </cell>
          <cell r="AL77">
            <v>366.28999999999996</v>
          </cell>
          <cell r="AM77" t="str">
            <v>6th</v>
          </cell>
          <cell r="AN77" t="str">
            <v>10th</v>
          </cell>
        </row>
        <row r="78">
          <cell r="M78"/>
          <cell r="AA78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placing</v>
          </cell>
          <cell r="B1" t="str">
            <v>points allocated</v>
          </cell>
        </row>
        <row r="2">
          <cell r="A2" t="str">
            <v>1st</v>
          </cell>
          <cell r="B2">
            <v>100</v>
          </cell>
        </row>
        <row r="3">
          <cell r="A3" t="str">
            <v>2nd</v>
          </cell>
          <cell r="B3">
            <v>99</v>
          </cell>
        </row>
        <row r="4">
          <cell r="A4" t="str">
            <v>3rd</v>
          </cell>
          <cell r="B4">
            <v>98</v>
          </cell>
        </row>
        <row r="5">
          <cell r="A5" t="str">
            <v>4th</v>
          </cell>
          <cell r="B5">
            <v>97</v>
          </cell>
        </row>
        <row r="6">
          <cell r="A6" t="str">
            <v>5th</v>
          </cell>
          <cell r="B6">
            <v>96</v>
          </cell>
        </row>
        <row r="7">
          <cell r="A7" t="str">
            <v>6th</v>
          </cell>
          <cell r="B7">
            <v>95</v>
          </cell>
        </row>
        <row r="8">
          <cell r="A8" t="str">
            <v>7th</v>
          </cell>
          <cell r="B8">
            <v>94</v>
          </cell>
        </row>
        <row r="9">
          <cell r="A9" t="str">
            <v>8th</v>
          </cell>
          <cell r="B9">
            <v>93</v>
          </cell>
        </row>
        <row r="10">
          <cell r="A10" t="str">
            <v>9th</v>
          </cell>
          <cell r="B10">
            <v>92</v>
          </cell>
        </row>
        <row r="11">
          <cell r="A11" t="str">
            <v>10th</v>
          </cell>
          <cell r="B11">
            <v>91</v>
          </cell>
        </row>
        <row r="12">
          <cell r="A12" t="str">
            <v>11th</v>
          </cell>
          <cell r="B12">
            <v>90</v>
          </cell>
        </row>
        <row r="13">
          <cell r="A13" t="str">
            <v>12th</v>
          </cell>
          <cell r="B13">
            <v>89</v>
          </cell>
        </row>
        <row r="14">
          <cell r="A14" t="str">
            <v>13th</v>
          </cell>
          <cell r="B14">
            <v>88</v>
          </cell>
        </row>
        <row r="15">
          <cell r="A15" t="str">
            <v>14th</v>
          </cell>
          <cell r="B15">
            <v>87</v>
          </cell>
        </row>
        <row r="16">
          <cell r="A16" t="str">
            <v>15th</v>
          </cell>
          <cell r="B16">
            <v>86</v>
          </cell>
        </row>
        <row r="17">
          <cell r="A17" t="str">
            <v>16th</v>
          </cell>
          <cell r="B17">
            <v>85</v>
          </cell>
        </row>
        <row r="18">
          <cell r="A18" t="str">
            <v>17th</v>
          </cell>
          <cell r="B18">
            <v>84</v>
          </cell>
        </row>
        <row r="19">
          <cell r="A19" t="str">
            <v>18th</v>
          </cell>
          <cell r="B19">
            <v>83</v>
          </cell>
        </row>
        <row r="20">
          <cell r="A20" t="str">
            <v>19th</v>
          </cell>
          <cell r="B20">
            <v>82</v>
          </cell>
        </row>
        <row r="21">
          <cell r="A21" t="str">
            <v>20th</v>
          </cell>
          <cell r="B21">
            <v>81</v>
          </cell>
        </row>
        <row r="22">
          <cell r="A22" t="str">
            <v>21st</v>
          </cell>
          <cell r="B22">
            <v>80</v>
          </cell>
        </row>
        <row r="23">
          <cell r="A23" t="str">
            <v>22nd</v>
          </cell>
          <cell r="B23">
            <v>79</v>
          </cell>
        </row>
        <row r="24">
          <cell r="A24" t="str">
            <v>23rd</v>
          </cell>
          <cell r="B24">
            <v>78</v>
          </cell>
        </row>
        <row r="25">
          <cell r="A25" t="str">
            <v>24th</v>
          </cell>
          <cell r="B25">
            <v>77</v>
          </cell>
        </row>
        <row r="26">
          <cell r="A26" t="str">
            <v>25th</v>
          </cell>
          <cell r="B26">
            <v>76</v>
          </cell>
        </row>
        <row r="27">
          <cell r="A27" t="str">
            <v>26th</v>
          </cell>
          <cell r="B27">
            <v>75</v>
          </cell>
        </row>
        <row r="28">
          <cell r="A28" t="str">
            <v>27th</v>
          </cell>
          <cell r="B28">
            <v>74</v>
          </cell>
        </row>
        <row r="29">
          <cell r="A29" t="str">
            <v>28th</v>
          </cell>
          <cell r="B29">
            <v>73</v>
          </cell>
        </row>
        <row r="30">
          <cell r="A30" t="str">
            <v>29th</v>
          </cell>
          <cell r="B30">
            <v>72</v>
          </cell>
        </row>
        <row r="31">
          <cell r="A31" t="str">
            <v>30th</v>
          </cell>
          <cell r="B31">
            <v>71</v>
          </cell>
        </row>
        <row r="32">
          <cell r="A32" t="str">
            <v>31st</v>
          </cell>
          <cell r="B32">
            <v>70</v>
          </cell>
        </row>
        <row r="33">
          <cell r="A33" t="str">
            <v>32nd</v>
          </cell>
          <cell r="B33">
            <v>69</v>
          </cell>
        </row>
        <row r="34">
          <cell r="A34" t="str">
            <v>33rd</v>
          </cell>
          <cell r="B34">
            <v>68</v>
          </cell>
        </row>
        <row r="35">
          <cell r="A35" t="str">
            <v>34th</v>
          </cell>
          <cell r="B35">
            <v>67</v>
          </cell>
        </row>
        <row r="36">
          <cell r="A36" t="str">
            <v>35th</v>
          </cell>
          <cell r="B36">
            <v>66</v>
          </cell>
        </row>
        <row r="37">
          <cell r="A37" t="str">
            <v>36th</v>
          </cell>
          <cell r="B37">
            <v>65</v>
          </cell>
        </row>
        <row r="38">
          <cell r="A38" t="str">
            <v>37th</v>
          </cell>
          <cell r="B38">
            <v>64</v>
          </cell>
        </row>
        <row r="39">
          <cell r="A39" t="str">
            <v>38th</v>
          </cell>
          <cell r="B39">
            <v>63</v>
          </cell>
        </row>
        <row r="40">
          <cell r="A40" t="str">
            <v>39th</v>
          </cell>
          <cell r="B40">
            <v>62</v>
          </cell>
        </row>
        <row r="41">
          <cell r="A41" t="str">
            <v>40th</v>
          </cell>
          <cell r="B41">
            <v>61</v>
          </cell>
        </row>
        <row r="42">
          <cell r="A42" t="str">
            <v>41st</v>
          </cell>
          <cell r="B42">
            <v>60</v>
          </cell>
        </row>
        <row r="43">
          <cell r="A43" t="str">
            <v>42nd</v>
          </cell>
          <cell r="B43">
            <v>59</v>
          </cell>
        </row>
        <row r="44">
          <cell r="A44" t="str">
            <v>43rd</v>
          </cell>
          <cell r="B44">
            <v>58</v>
          </cell>
        </row>
        <row r="45">
          <cell r="A45" t="str">
            <v>44th</v>
          </cell>
          <cell r="B45">
            <v>57</v>
          </cell>
        </row>
        <row r="46">
          <cell r="A46" t="str">
            <v>45th</v>
          </cell>
          <cell r="B46">
            <v>56</v>
          </cell>
        </row>
        <row r="47">
          <cell r="A47" t="str">
            <v>46th</v>
          </cell>
          <cell r="B47">
            <v>55</v>
          </cell>
        </row>
        <row r="48">
          <cell r="A48" t="str">
            <v>47th</v>
          </cell>
          <cell r="B48">
            <v>54</v>
          </cell>
        </row>
        <row r="49">
          <cell r="A49" t="str">
            <v>48th</v>
          </cell>
          <cell r="B49">
            <v>53</v>
          </cell>
        </row>
        <row r="50">
          <cell r="A50" t="str">
            <v>49th</v>
          </cell>
          <cell r="B50">
            <v>52</v>
          </cell>
        </row>
        <row r="51">
          <cell r="A51" t="str">
            <v>50th</v>
          </cell>
          <cell r="B51">
            <v>51</v>
          </cell>
        </row>
        <row r="52">
          <cell r="A52" t="str">
            <v>51st</v>
          </cell>
          <cell r="B52">
            <v>50</v>
          </cell>
        </row>
        <row r="53">
          <cell r="A53" t="str">
            <v>52nd</v>
          </cell>
          <cell r="B53">
            <v>49</v>
          </cell>
        </row>
        <row r="54">
          <cell r="A54" t="str">
            <v>53rd</v>
          </cell>
          <cell r="B54">
            <v>48</v>
          </cell>
        </row>
        <row r="55">
          <cell r="A55" t="str">
            <v>54th</v>
          </cell>
          <cell r="B55">
            <v>47</v>
          </cell>
        </row>
        <row r="56">
          <cell r="A56" t="str">
            <v>55th</v>
          </cell>
          <cell r="B56">
            <v>46</v>
          </cell>
        </row>
        <row r="57">
          <cell r="A57" t="str">
            <v>56th</v>
          </cell>
          <cell r="B57">
            <v>45</v>
          </cell>
        </row>
        <row r="58">
          <cell r="A58" t="str">
            <v>57th</v>
          </cell>
          <cell r="B58">
            <v>44</v>
          </cell>
        </row>
        <row r="59">
          <cell r="A59" t="str">
            <v>58th</v>
          </cell>
          <cell r="B59">
            <v>43</v>
          </cell>
        </row>
        <row r="60">
          <cell r="A60" t="str">
            <v>59th</v>
          </cell>
          <cell r="B60">
            <v>42</v>
          </cell>
        </row>
        <row r="61">
          <cell r="A61" t="str">
            <v>60th</v>
          </cell>
          <cell r="B61">
            <v>41</v>
          </cell>
        </row>
        <row r="62">
          <cell r="A62" t="str">
            <v>61st</v>
          </cell>
          <cell r="B62">
            <v>40</v>
          </cell>
        </row>
        <row r="63">
          <cell r="A63" t="str">
            <v>62nd</v>
          </cell>
          <cell r="B63">
            <v>39</v>
          </cell>
        </row>
        <row r="64">
          <cell r="A64" t="str">
            <v>63rd</v>
          </cell>
          <cell r="B64">
            <v>38</v>
          </cell>
        </row>
        <row r="65">
          <cell r="A65" t="str">
            <v>64th</v>
          </cell>
          <cell r="B65">
            <v>37</v>
          </cell>
        </row>
        <row r="66">
          <cell r="A66" t="str">
            <v>65th</v>
          </cell>
          <cell r="B66">
            <v>36</v>
          </cell>
        </row>
        <row r="67">
          <cell r="A67" t="str">
            <v>66th</v>
          </cell>
          <cell r="B67">
            <v>35</v>
          </cell>
        </row>
        <row r="68">
          <cell r="A68" t="str">
            <v>67th</v>
          </cell>
          <cell r="B68">
            <v>34</v>
          </cell>
        </row>
        <row r="69">
          <cell r="A69" t="str">
            <v>68th</v>
          </cell>
          <cell r="B69">
            <v>33</v>
          </cell>
        </row>
        <row r="70">
          <cell r="A70" t="str">
            <v>69th</v>
          </cell>
          <cell r="B70">
            <v>32</v>
          </cell>
        </row>
        <row r="71">
          <cell r="A71" t="str">
            <v>70th</v>
          </cell>
          <cell r="B71">
            <v>31</v>
          </cell>
        </row>
        <row r="72">
          <cell r="A72" t="str">
            <v>71st</v>
          </cell>
          <cell r="B72">
            <v>30</v>
          </cell>
        </row>
        <row r="73">
          <cell r="A73" t="str">
            <v>72nd</v>
          </cell>
          <cell r="B73">
            <v>29</v>
          </cell>
        </row>
        <row r="74">
          <cell r="A74" t="str">
            <v>73rd</v>
          </cell>
          <cell r="B74">
            <v>28</v>
          </cell>
        </row>
        <row r="75">
          <cell r="A75" t="str">
            <v>74th</v>
          </cell>
          <cell r="B75">
            <v>27</v>
          </cell>
        </row>
        <row r="76">
          <cell r="A76" t="str">
            <v>75th</v>
          </cell>
          <cell r="B76">
            <v>26</v>
          </cell>
        </row>
        <row r="77">
          <cell r="A77" t="str">
            <v>76th</v>
          </cell>
          <cell r="B77">
            <v>25</v>
          </cell>
        </row>
        <row r="78">
          <cell r="A78" t="str">
            <v>77th</v>
          </cell>
          <cell r="B78">
            <v>24</v>
          </cell>
        </row>
        <row r="79">
          <cell r="A79" t="str">
            <v>78th</v>
          </cell>
          <cell r="B79">
            <v>23</v>
          </cell>
        </row>
        <row r="80">
          <cell r="A80" t="str">
            <v>79th</v>
          </cell>
          <cell r="B80">
            <v>22</v>
          </cell>
        </row>
        <row r="81">
          <cell r="A81" t="str">
            <v>80th</v>
          </cell>
          <cell r="B81">
            <v>21</v>
          </cell>
        </row>
        <row r="82">
          <cell r="A82" t="str">
            <v>81st</v>
          </cell>
          <cell r="B82">
            <v>20</v>
          </cell>
        </row>
        <row r="83">
          <cell r="A83" t="str">
            <v>82nd</v>
          </cell>
          <cell r="B83">
            <v>19</v>
          </cell>
        </row>
        <row r="84">
          <cell r="A84" t="str">
            <v>83rd</v>
          </cell>
          <cell r="B84">
            <v>18</v>
          </cell>
        </row>
        <row r="85">
          <cell r="A85" t="str">
            <v>84th</v>
          </cell>
          <cell r="B85">
            <v>17</v>
          </cell>
        </row>
        <row r="86">
          <cell r="A86" t="str">
            <v>85th</v>
          </cell>
          <cell r="B86">
            <v>16</v>
          </cell>
        </row>
        <row r="87">
          <cell r="A87" t="str">
            <v>86th</v>
          </cell>
          <cell r="B87">
            <v>15</v>
          </cell>
        </row>
        <row r="88">
          <cell r="A88" t="str">
            <v>87th</v>
          </cell>
          <cell r="B88">
            <v>14</v>
          </cell>
        </row>
        <row r="89">
          <cell r="A89" t="str">
            <v>88th</v>
          </cell>
          <cell r="B89">
            <v>13</v>
          </cell>
        </row>
        <row r="90">
          <cell r="A90" t="str">
            <v>89th</v>
          </cell>
          <cell r="B90">
            <v>12</v>
          </cell>
        </row>
        <row r="91">
          <cell r="A91" t="str">
            <v>90th</v>
          </cell>
          <cell r="B91">
            <v>11</v>
          </cell>
        </row>
        <row r="92">
          <cell r="A92" t="str">
            <v>91st</v>
          </cell>
          <cell r="B92">
            <v>10</v>
          </cell>
        </row>
        <row r="93">
          <cell r="A93" t="str">
            <v>92nd</v>
          </cell>
          <cell r="B93">
            <v>9</v>
          </cell>
        </row>
        <row r="94">
          <cell r="A94" t="str">
            <v>93rd</v>
          </cell>
          <cell r="B94">
            <v>8</v>
          </cell>
        </row>
        <row r="95">
          <cell r="A95" t="str">
            <v>94th</v>
          </cell>
          <cell r="B95">
            <v>7</v>
          </cell>
        </row>
        <row r="96">
          <cell r="A96" t="str">
            <v>95th</v>
          </cell>
          <cell r="B96">
            <v>6</v>
          </cell>
        </row>
        <row r="97">
          <cell r="A97" t="str">
            <v>96th</v>
          </cell>
          <cell r="B97">
            <v>5</v>
          </cell>
        </row>
        <row r="98">
          <cell r="A98" t="str">
            <v>97th</v>
          </cell>
          <cell r="B98">
            <v>4</v>
          </cell>
        </row>
        <row r="99">
          <cell r="A99" t="str">
            <v>98th</v>
          </cell>
          <cell r="B99">
            <v>3</v>
          </cell>
        </row>
        <row r="100">
          <cell r="A100" t="str">
            <v>99th</v>
          </cell>
          <cell r="B100">
            <v>2</v>
          </cell>
        </row>
        <row r="101">
          <cell r="A101" t="str">
            <v>100th</v>
          </cell>
          <cell r="B101">
            <v>1</v>
          </cell>
        </row>
        <row r="102">
          <cell r="A102" t="str">
            <v>#NA</v>
          </cell>
        </row>
        <row r="103">
          <cell r="A103" t="str">
            <v>DNF</v>
          </cell>
          <cell r="B103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No</v>
          </cell>
          <cell r="B1" t="str">
            <v>first</v>
          </cell>
          <cell r="C1" t="str">
            <v>last</v>
          </cell>
          <cell r="D1" t="str">
            <v>Cl</v>
          </cell>
          <cell r="E1" t="str">
            <v>z</v>
          </cell>
          <cell r="F1">
            <v>1</v>
          </cell>
          <cell r="G1">
            <v>3</v>
          </cell>
          <cell r="H1">
            <v>5</v>
          </cell>
          <cell r="I1">
            <v>7</v>
          </cell>
          <cell r="J1">
            <v>9</v>
          </cell>
          <cell r="K1">
            <v>11</v>
          </cell>
          <cell r="L1">
            <v>13</v>
          </cell>
          <cell r="M1">
            <v>15</v>
          </cell>
          <cell r="N1">
            <v>17</v>
          </cell>
          <cell r="O1">
            <v>19</v>
          </cell>
          <cell r="P1">
            <v>21</v>
          </cell>
          <cell r="Q1">
            <v>23</v>
          </cell>
          <cell r="R1">
            <v>25</v>
          </cell>
          <cell r="S1">
            <v>27</v>
          </cell>
          <cell r="T1">
            <v>29</v>
          </cell>
          <cell r="U1" t="str">
            <v>Am</v>
          </cell>
          <cell r="V1">
            <v>2</v>
          </cell>
          <cell r="W1">
            <v>4</v>
          </cell>
          <cell r="X1">
            <v>6</v>
          </cell>
          <cell r="Y1">
            <v>8</v>
          </cell>
          <cell r="Z1">
            <v>10</v>
          </cell>
          <cell r="AA1">
            <v>12</v>
          </cell>
          <cell r="AB1">
            <v>14</v>
          </cell>
          <cell r="AC1">
            <v>16</v>
          </cell>
          <cell r="AD1">
            <v>18</v>
          </cell>
          <cell r="AE1">
            <v>20</v>
          </cell>
          <cell r="AF1">
            <v>22</v>
          </cell>
          <cell r="AG1">
            <v>24</v>
          </cell>
          <cell r="AH1">
            <v>26</v>
          </cell>
          <cell r="AI1">
            <v>28</v>
          </cell>
          <cell r="AJ1">
            <v>30</v>
          </cell>
          <cell r="AK1" t="str">
            <v>Pm</v>
          </cell>
          <cell r="AL1" t="str">
            <v>Total</v>
          </cell>
          <cell r="AM1" t="str">
            <v>Cl</v>
          </cell>
          <cell r="AN1" t="str">
            <v>O/A</v>
          </cell>
        </row>
        <row r="2">
          <cell r="A2">
            <v>1</v>
          </cell>
          <cell r="B2" t="str">
            <v>Philip</v>
          </cell>
          <cell r="C2" t="str">
            <v>Walton</v>
          </cell>
          <cell r="D2" t="str">
            <v>D</v>
          </cell>
          <cell r="E2" t="str">
            <v>n</v>
          </cell>
          <cell r="F2">
            <v>10</v>
          </cell>
          <cell r="G2">
            <v>40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10</v>
          </cell>
          <cell r="N2">
            <v>0</v>
          </cell>
          <cell r="O2">
            <v>20</v>
          </cell>
          <cell r="P2">
            <v>20</v>
          </cell>
          <cell r="Q2">
            <v>0</v>
          </cell>
          <cell r="R2">
            <v>40</v>
          </cell>
          <cell r="S2">
            <v>0</v>
          </cell>
          <cell r="T2">
            <v>16.37</v>
          </cell>
          <cell r="U2">
            <v>156.37</v>
          </cell>
          <cell r="V2">
            <v>0</v>
          </cell>
          <cell r="W2">
            <v>0</v>
          </cell>
          <cell r="X2">
            <v>0</v>
          </cell>
          <cell r="Y2">
            <v>10</v>
          </cell>
          <cell r="Z2">
            <v>0</v>
          </cell>
          <cell r="AA2">
            <v>0</v>
          </cell>
          <cell r="AB2">
            <v>0</v>
          </cell>
          <cell r="AC2">
            <v>60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60</v>
          </cell>
          <cell r="AJ2">
            <v>21.24</v>
          </cell>
          <cell r="AK2">
            <v>151.24</v>
          </cell>
          <cell r="AL2">
            <v>307.61</v>
          </cell>
          <cell r="AM2" t="str">
            <v>2nd</v>
          </cell>
          <cell r="AN2" t="str">
            <v>3rd</v>
          </cell>
        </row>
        <row r="3">
          <cell r="A3">
            <v>10</v>
          </cell>
          <cell r="B3" t="str">
            <v>Graeme</v>
          </cell>
          <cell r="C3" t="str">
            <v>Kingstone</v>
          </cell>
          <cell r="D3" t="str">
            <v>F</v>
          </cell>
          <cell r="E3" t="str">
            <v>n</v>
          </cell>
          <cell r="F3">
            <v>10</v>
          </cell>
          <cell r="G3">
            <v>50</v>
          </cell>
          <cell r="H3">
            <v>0</v>
          </cell>
          <cell r="I3">
            <v>60</v>
          </cell>
          <cell r="J3">
            <v>0</v>
          </cell>
          <cell r="K3">
            <v>0</v>
          </cell>
          <cell r="L3">
            <v>60</v>
          </cell>
          <cell r="M3">
            <v>70</v>
          </cell>
          <cell r="N3">
            <v>60</v>
          </cell>
          <cell r="O3">
            <v>40</v>
          </cell>
          <cell r="P3">
            <v>40</v>
          </cell>
          <cell r="Q3">
            <v>30</v>
          </cell>
          <cell r="R3">
            <v>40</v>
          </cell>
          <cell r="S3">
            <v>0</v>
          </cell>
          <cell r="T3">
            <v>17.29</v>
          </cell>
          <cell r="U3">
            <v>477.29</v>
          </cell>
          <cell r="V3">
            <v>50</v>
          </cell>
          <cell r="W3">
            <v>0</v>
          </cell>
          <cell r="X3">
            <v>0</v>
          </cell>
          <cell r="Y3">
            <v>70</v>
          </cell>
          <cell r="Z3">
            <v>0</v>
          </cell>
          <cell r="AA3">
            <v>0</v>
          </cell>
          <cell r="AB3">
            <v>0</v>
          </cell>
          <cell r="AC3">
            <v>60</v>
          </cell>
          <cell r="AD3">
            <v>0</v>
          </cell>
          <cell r="AE3">
            <v>40</v>
          </cell>
          <cell r="AF3">
            <v>30</v>
          </cell>
          <cell r="AG3">
            <v>0</v>
          </cell>
          <cell r="AH3">
            <v>0</v>
          </cell>
          <cell r="AI3">
            <v>60</v>
          </cell>
          <cell r="AJ3">
            <v>21.43</v>
          </cell>
          <cell r="AK3">
            <v>331.43</v>
          </cell>
          <cell r="AL3">
            <v>808.72</v>
          </cell>
          <cell r="AM3" t="str">
            <v>3rd</v>
          </cell>
          <cell r="AN3" t="str">
            <v>23rd</v>
          </cell>
        </row>
        <row r="4">
          <cell r="A4">
            <v>23</v>
          </cell>
          <cell r="B4" t="str">
            <v>Neville</v>
          </cell>
          <cell r="C4" t="str">
            <v>Dunton</v>
          </cell>
          <cell r="D4" t="str">
            <v>D</v>
          </cell>
          <cell r="E4" t="str">
            <v>n</v>
          </cell>
          <cell r="F4">
            <v>0</v>
          </cell>
          <cell r="G4">
            <v>50</v>
          </cell>
          <cell r="H4">
            <v>0</v>
          </cell>
          <cell r="I4">
            <v>40</v>
          </cell>
          <cell r="J4">
            <v>0</v>
          </cell>
          <cell r="K4">
            <v>0</v>
          </cell>
          <cell r="L4">
            <v>40</v>
          </cell>
          <cell r="M4">
            <v>0</v>
          </cell>
          <cell r="N4">
            <v>40</v>
          </cell>
          <cell r="O4">
            <v>100</v>
          </cell>
          <cell r="P4">
            <v>40</v>
          </cell>
          <cell r="Q4">
            <v>30</v>
          </cell>
          <cell r="R4">
            <v>0</v>
          </cell>
          <cell r="S4">
            <v>0</v>
          </cell>
          <cell r="T4">
            <v>16.940000000000001</v>
          </cell>
          <cell r="U4">
            <v>356.94</v>
          </cell>
          <cell r="V4">
            <v>0</v>
          </cell>
          <cell r="W4">
            <v>0</v>
          </cell>
          <cell r="X4">
            <v>20</v>
          </cell>
          <cell r="Y4">
            <v>10</v>
          </cell>
          <cell r="Z4">
            <v>0</v>
          </cell>
          <cell r="AA4">
            <v>0</v>
          </cell>
          <cell r="AB4">
            <v>0</v>
          </cell>
          <cell r="AC4">
            <v>40</v>
          </cell>
          <cell r="AD4">
            <v>0</v>
          </cell>
          <cell r="AE4">
            <v>40</v>
          </cell>
          <cell r="AF4">
            <v>0</v>
          </cell>
          <cell r="AG4">
            <v>0</v>
          </cell>
          <cell r="AH4">
            <v>0</v>
          </cell>
          <cell r="AI4">
            <v>60</v>
          </cell>
          <cell r="AJ4">
            <v>21.06</v>
          </cell>
          <cell r="AK4">
            <v>191.06</v>
          </cell>
          <cell r="AL4">
            <v>548</v>
          </cell>
          <cell r="AM4" t="str">
            <v>6th</v>
          </cell>
          <cell r="AN4" t="str">
            <v>10th</v>
          </cell>
        </row>
        <row r="5">
          <cell r="A5">
            <v>32</v>
          </cell>
          <cell r="B5" t="str">
            <v>Ray</v>
          </cell>
          <cell r="C5" t="str">
            <v>Morriss</v>
          </cell>
          <cell r="D5" t="str">
            <v>D</v>
          </cell>
          <cell r="E5" t="str">
            <v>n</v>
          </cell>
          <cell r="F5">
            <v>10</v>
          </cell>
          <cell r="G5">
            <v>40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40</v>
          </cell>
          <cell r="M5">
            <v>0</v>
          </cell>
          <cell r="N5">
            <v>40</v>
          </cell>
          <cell r="O5">
            <v>10</v>
          </cell>
          <cell r="P5">
            <v>20</v>
          </cell>
          <cell r="Q5">
            <v>80</v>
          </cell>
          <cell r="R5">
            <v>30</v>
          </cell>
          <cell r="S5">
            <v>0</v>
          </cell>
          <cell r="T5">
            <v>14</v>
          </cell>
          <cell r="U5">
            <v>284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60</v>
          </cell>
          <cell r="AD5">
            <v>0</v>
          </cell>
          <cell r="AE5">
            <v>40</v>
          </cell>
          <cell r="AF5">
            <v>30</v>
          </cell>
          <cell r="AG5">
            <v>0</v>
          </cell>
          <cell r="AH5">
            <v>0</v>
          </cell>
          <cell r="AI5">
            <v>60</v>
          </cell>
          <cell r="AJ5">
            <v>28</v>
          </cell>
          <cell r="AK5">
            <v>218</v>
          </cell>
          <cell r="AL5">
            <v>502</v>
          </cell>
          <cell r="AM5" t="str">
            <v>5th</v>
          </cell>
          <cell r="AN5" t="str">
            <v>9th</v>
          </cell>
        </row>
        <row r="6">
          <cell r="A6">
            <v>36</v>
          </cell>
          <cell r="B6" t="str">
            <v>Archie</v>
          </cell>
          <cell r="C6" t="str">
            <v>Griffin</v>
          </cell>
          <cell r="D6" t="str">
            <v>E</v>
          </cell>
          <cell r="E6" t="str">
            <v>n</v>
          </cell>
          <cell r="F6">
            <v>20</v>
          </cell>
          <cell r="G6">
            <v>50</v>
          </cell>
          <cell r="H6">
            <v>0</v>
          </cell>
          <cell r="I6">
            <v>20</v>
          </cell>
          <cell r="J6">
            <v>0</v>
          </cell>
          <cell r="K6">
            <v>20</v>
          </cell>
          <cell r="L6">
            <v>80</v>
          </cell>
          <cell r="M6">
            <v>70</v>
          </cell>
          <cell r="N6">
            <v>50</v>
          </cell>
          <cell r="O6">
            <v>20</v>
          </cell>
          <cell r="P6">
            <v>60</v>
          </cell>
          <cell r="Q6">
            <v>20</v>
          </cell>
          <cell r="R6">
            <v>60</v>
          </cell>
          <cell r="S6">
            <v>0</v>
          </cell>
          <cell r="T6">
            <v>18.059999999999999</v>
          </cell>
          <cell r="U6">
            <v>488.06</v>
          </cell>
          <cell r="V6">
            <v>0</v>
          </cell>
          <cell r="W6">
            <v>0</v>
          </cell>
          <cell r="X6">
            <v>20</v>
          </cell>
          <cell r="Y6">
            <v>60</v>
          </cell>
          <cell r="Z6">
            <v>0</v>
          </cell>
          <cell r="AA6">
            <v>60</v>
          </cell>
          <cell r="AB6">
            <v>40</v>
          </cell>
          <cell r="AC6">
            <v>60</v>
          </cell>
          <cell r="AD6">
            <v>0</v>
          </cell>
          <cell r="AE6">
            <v>60</v>
          </cell>
          <cell r="AF6">
            <v>40</v>
          </cell>
          <cell r="AG6">
            <v>0</v>
          </cell>
          <cell r="AH6">
            <v>0</v>
          </cell>
          <cell r="AI6">
            <v>60</v>
          </cell>
          <cell r="AJ6">
            <v>23.1</v>
          </cell>
          <cell r="AK6">
            <v>423.1</v>
          </cell>
          <cell r="AL6">
            <v>911.16000000000008</v>
          </cell>
          <cell r="AM6" t="str">
            <v>3rd</v>
          </cell>
          <cell r="AN6" t="str">
            <v>29th</v>
          </cell>
        </row>
        <row r="7">
          <cell r="A7">
            <v>44</v>
          </cell>
          <cell r="B7" t="str">
            <v>Phil</v>
          </cell>
          <cell r="C7" t="str">
            <v>Cameron</v>
          </cell>
          <cell r="D7" t="str">
            <v>D</v>
          </cell>
          <cell r="E7" t="str">
            <v>n</v>
          </cell>
          <cell r="F7">
            <v>0</v>
          </cell>
          <cell r="G7">
            <v>50</v>
          </cell>
          <cell r="H7">
            <v>0</v>
          </cell>
          <cell r="I7">
            <v>80</v>
          </cell>
          <cell r="J7">
            <v>0</v>
          </cell>
          <cell r="K7">
            <v>0</v>
          </cell>
          <cell r="L7">
            <v>60</v>
          </cell>
          <cell r="M7">
            <v>10</v>
          </cell>
          <cell r="N7">
            <v>0</v>
          </cell>
          <cell r="O7">
            <v>0</v>
          </cell>
          <cell r="P7">
            <v>60</v>
          </cell>
          <cell r="Q7">
            <v>30</v>
          </cell>
          <cell r="R7">
            <v>0</v>
          </cell>
          <cell r="S7">
            <v>0</v>
          </cell>
          <cell r="T7">
            <v>14.94</v>
          </cell>
          <cell r="U7">
            <v>304.94</v>
          </cell>
          <cell r="V7">
            <v>0</v>
          </cell>
          <cell r="W7">
            <v>0</v>
          </cell>
          <cell r="X7">
            <v>0</v>
          </cell>
          <cell r="Y7">
            <v>10</v>
          </cell>
          <cell r="Z7">
            <v>0</v>
          </cell>
          <cell r="AA7">
            <v>0</v>
          </cell>
          <cell r="AB7">
            <v>0</v>
          </cell>
          <cell r="AC7">
            <v>60</v>
          </cell>
          <cell r="AD7">
            <v>0</v>
          </cell>
          <cell r="AE7">
            <v>40</v>
          </cell>
          <cell r="AF7">
            <v>0</v>
          </cell>
          <cell r="AG7">
            <v>0</v>
          </cell>
          <cell r="AH7">
            <v>0</v>
          </cell>
          <cell r="AI7">
            <v>60</v>
          </cell>
          <cell r="AJ7">
            <v>25.75</v>
          </cell>
          <cell r="AK7">
            <v>195.75</v>
          </cell>
          <cell r="AL7">
            <v>500.69</v>
          </cell>
          <cell r="AM7" t="str">
            <v>4th</v>
          </cell>
          <cell r="AN7" t="str">
            <v>8th</v>
          </cell>
        </row>
        <row r="8">
          <cell r="A8">
            <v>53</v>
          </cell>
          <cell r="B8" t="str">
            <v>Robert</v>
          </cell>
          <cell r="C8" t="str">
            <v>Duxfield</v>
          </cell>
          <cell r="D8" t="str">
            <v>D</v>
          </cell>
          <cell r="E8" t="str">
            <v>n</v>
          </cell>
          <cell r="F8">
            <v>80</v>
          </cell>
          <cell r="G8">
            <v>50</v>
          </cell>
          <cell r="H8">
            <v>40</v>
          </cell>
          <cell r="I8">
            <v>60</v>
          </cell>
          <cell r="J8">
            <v>0</v>
          </cell>
          <cell r="K8">
            <v>0</v>
          </cell>
          <cell r="L8">
            <v>60</v>
          </cell>
          <cell r="M8">
            <v>40</v>
          </cell>
          <cell r="N8">
            <v>60</v>
          </cell>
          <cell r="O8">
            <v>20</v>
          </cell>
          <cell r="P8">
            <v>40</v>
          </cell>
          <cell r="Q8">
            <v>100</v>
          </cell>
          <cell r="R8">
            <v>60</v>
          </cell>
          <cell r="S8">
            <v>40</v>
          </cell>
          <cell r="T8">
            <v>20.22</v>
          </cell>
          <cell r="U8">
            <v>670.22</v>
          </cell>
          <cell r="V8">
            <v>0</v>
          </cell>
          <cell r="W8">
            <v>0</v>
          </cell>
          <cell r="X8">
            <v>0</v>
          </cell>
          <cell r="Y8">
            <v>70</v>
          </cell>
          <cell r="Z8">
            <v>0</v>
          </cell>
          <cell r="AA8">
            <v>60</v>
          </cell>
          <cell r="AB8">
            <v>60</v>
          </cell>
          <cell r="AC8">
            <v>60</v>
          </cell>
          <cell r="AD8">
            <v>0</v>
          </cell>
          <cell r="AE8">
            <v>60</v>
          </cell>
          <cell r="AF8">
            <v>30</v>
          </cell>
          <cell r="AG8">
            <v>0</v>
          </cell>
          <cell r="AH8">
            <v>0</v>
          </cell>
          <cell r="AI8">
            <v>80</v>
          </cell>
          <cell r="AJ8">
            <v>23.31</v>
          </cell>
          <cell r="AK8">
            <v>443.31</v>
          </cell>
          <cell r="AL8">
            <v>1113.53</v>
          </cell>
          <cell r="AM8" t="str">
            <v>13th</v>
          </cell>
          <cell r="AN8" t="str">
            <v>35th</v>
          </cell>
        </row>
        <row r="9">
          <cell r="A9">
            <v>68</v>
          </cell>
          <cell r="B9" t="str">
            <v>Graham</v>
          </cell>
          <cell r="C9" t="str">
            <v>Yukich</v>
          </cell>
          <cell r="D9" t="str">
            <v>C</v>
          </cell>
          <cell r="E9" t="str">
            <v>n</v>
          </cell>
          <cell r="F9">
            <v>0</v>
          </cell>
          <cell r="G9">
            <v>50</v>
          </cell>
          <cell r="H9">
            <v>0</v>
          </cell>
          <cell r="I9">
            <v>40</v>
          </cell>
          <cell r="J9">
            <v>0</v>
          </cell>
          <cell r="K9">
            <v>0</v>
          </cell>
          <cell r="L9">
            <v>60</v>
          </cell>
          <cell r="M9">
            <v>0</v>
          </cell>
          <cell r="N9">
            <v>0</v>
          </cell>
          <cell r="O9">
            <v>0</v>
          </cell>
          <cell r="P9">
            <v>40</v>
          </cell>
          <cell r="Q9">
            <v>40</v>
          </cell>
          <cell r="R9">
            <v>0</v>
          </cell>
          <cell r="S9">
            <v>0</v>
          </cell>
          <cell r="T9">
            <v>16.239999999999998</v>
          </cell>
          <cell r="U9">
            <v>246.24</v>
          </cell>
          <cell r="V9">
            <v>0</v>
          </cell>
          <cell r="W9">
            <v>0</v>
          </cell>
          <cell r="X9">
            <v>0</v>
          </cell>
          <cell r="Y9">
            <v>60</v>
          </cell>
          <cell r="Z9">
            <v>0</v>
          </cell>
          <cell r="AA9">
            <v>0</v>
          </cell>
          <cell r="AB9">
            <v>60</v>
          </cell>
          <cell r="AC9">
            <v>60</v>
          </cell>
          <cell r="AD9">
            <v>0</v>
          </cell>
          <cell r="AE9">
            <v>0</v>
          </cell>
          <cell r="AF9">
            <v>30</v>
          </cell>
          <cell r="AG9">
            <v>0</v>
          </cell>
          <cell r="AH9">
            <v>0</v>
          </cell>
          <cell r="AI9">
            <v>0</v>
          </cell>
          <cell r="AJ9">
            <v>20.41</v>
          </cell>
          <cell r="AK9">
            <v>230.41</v>
          </cell>
          <cell r="AL9">
            <v>476.65</v>
          </cell>
          <cell r="AM9" t="str">
            <v>4th</v>
          </cell>
          <cell r="AN9" t="str">
            <v>7th</v>
          </cell>
        </row>
        <row r="10">
          <cell r="A10">
            <v>75</v>
          </cell>
          <cell r="B10" t="str">
            <v>Rex</v>
          </cell>
          <cell r="C10" t="str">
            <v>Mealing</v>
          </cell>
          <cell r="D10" t="str">
            <v>A</v>
          </cell>
          <cell r="E10" t="str">
            <v>n</v>
          </cell>
          <cell r="F10">
            <v>30</v>
          </cell>
          <cell r="G10">
            <v>50</v>
          </cell>
          <cell r="H10">
            <v>0</v>
          </cell>
          <cell r="I10">
            <v>60</v>
          </cell>
          <cell r="J10">
            <v>20</v>
          </cell>
          <cell r="K10">
            <v>40</v>
          </cell>
          <cell r="L10">
            <v>80</v>
          </cell>
          <cell r="M10">
            <v>70</v>
          </cell>
          <cell r="N10">
            <v>80</v>
          </cell>
          <cell r="O10">
            <v>40</v>
          </cell>
          <cell r="P10">
            <v>40</v>
          </cell>
          <cell r="Q10">
            <v>60</v>
          </cell>
          <cell r="R10">
            <v>40</v>
          </cell>
          <cell r="S10">
            <v>40</v>
          </cell>
          <cell r="T10">
            <v>22.5</v>
          </cell>
          <cell r="U10">
            <v>672.5</v>
          </cell>
          <cell r="V10">
            <v>40</v>
          </cell>
          <cell r="W10">
            <v>0</v>
          </cell>
          <cell r="X10">
            <v>20</v>
          </cell>
          <cell r="Y10">
            <v>70</v>
          </cell>
          <cell r="Z10">
            <v>0</v>
          </cell>
          <cell r="AA10">
            <v>60</v>
          </cell>
          <cell r="AB10">
            <v>80</v>
          </cell>
          <cell r="AC10">
            <v>60</v>
          </cell>
          <cell r="AD10">
            <v>0</v>
          </cell>
          <cell r="AE10">
            <v>60</v>
          </cell>
          <cell r="AF10">
            <v>40</v>
          </cell>
          <cell r="AG10">
            <v>0</v>
          </cell>
          <cell r="AH10">
            <v>70</v>
          </cell>
          <cell r="AI10">
            <v>100</v>
          </cell>
          <cell r="AJ10">
            <v>24.9</v>
          </cell>
          <cell r="AK10">
            <v>624.9</v>
          </cell>
          <cell r="AL10">
            <v>1297.4000000000001</v>
          </cell>
          <cell r="AM10" t="str">
            <v>1st</v>
          </cell>
          <cell r="AN10" t="str">
            <v>39th</v>
          </cell>
        </row>
        <row r="11">
          <cell r="A11">
            <v>79</v>
          </cell>
          <cell r="B11" t="str">
            <v>Dean</v>
          </cell>
          <cell r="C11" t="str">
            <v>Russell</v>
          </cell>
          <cell r="D11" t="str">
            <v>C</v>
          </cell>
          <cell r="E11" t="str">
            <v>n</v>
          </cell>
          <cell r="F11">
            <v>0</v>
          </cell>
          <cell r="G11">
            <v>40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60</v>
          </cell>
          <cell r="M11">
            <v>10</v>
          </cell>
          <cell r="N11">
            <v>0</v>
          </cell>
          <cell r="O11">
            <v>0</v>
          </cell>
          <cell r="P11">
            <v>0</v>
          </cell>
          <cell r="Q11">
            <v>30</v>
          </cell>
          <cell r="R11">
            <v>40</v>
          </cell>
          <cell r="S11">
            <v>0</v>
          </cell>
          <cell r="T11">
            <v>19.02</v>
          </cell>
          <cell r="U11">
            <v>199.02</v>
          </cell>
          <cell r="V11">
            <v>0</v>
          </cell>
          <cell r="W11">
            <v>0</v>
          </cell>
          <cell r="X11">
            <v>0</v>
          </cell>
          <cell r="Y11">
            <v>10</v>
          </cell>
          <cell r="Z11">
            <v>0</v>
          </cell>
          <cell r="AA11">
            <v>0</v>
          </cell>
          <cell r="AB11">
            <v>0</v>
          </cell>
          <cell r="AC11">
            <v>60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60</v>
          </cell>
          <cell r="AJ11">
            <v>22.66</v>
          </cell>
          <cell r="AK11">
            <v>152.66</v>
          </cell>
          <cell r="AL11">
            <v>351.68</v>
          </cell>
          <cell r="AM11" t="str">
            <v>3rd</v>
          </cell>
          <cell r="AN11" t="str">
            <v>5th</v>
          </cell>
        </row>
        <row r="12">
          <cell r="A12">
            <v>80</v>
          </cell>
          <cell r="B12" t="str">
            <v>Clarrie</v>
          </cell>
          <cell r="C12" t="str">
            <v>Vazey</v>
          </cell>
          <cell r="D12" t="str">
            <v>A</v>
          </cell>
          <cell r="E12" t="str">
            <v>n</v>
          </cell>
          <cell r="F12">
            <v>80</v>
          </cell>
          <cell r="G12">
            <v>80</v>
          </cell>
          <cell r="H12">
            <v>0</v>
          </cell>
          <cell r="I12">
            <v>80</v>
          </cell>
          <cell r="J12">
            <v>80</v>
          </cell>
          <cell r="K12">
            <v>80</v>
          </cell>
          <cell r="L12">
            <v>80</v>
          </cell>
          <cell r="M12">
            <v>70</v>
          </cell>
          <cell r="N12">
            <v>60</v>
          </cell>
          <cell r="O12">
            <v>100</v>
          </cell>
          <cell r="P12">
            <v>80</v>
          </cell>
          <cell r="Q12">
            <v>80</v>
          </cell>
          <cell r="R12">
            <v>40</v>
          </cell>
          <cell r="S12">
            <v>0</v>
          </cell>
          <cell r="T12">
            <v>24</v>
          </cell>
          <cell r="U12">
            <v>934</v>
          </cell>
          <cell r="V12">
            <v>80</v>
          </cell>
          <cell r="W12">
            <v>0</v>
          </cell>
          <cell r="X12">
            <v>80</v>
          </cell>
          <cell r="Y12">
            <v>80</v>
          </cell>
          <cell r="Z12">
            <v>0</v>
          </cell>
          <cell r="AA12">
            <v>60</v>
          </cell>
          <cell r="AB12">
            <v>80</v>
          </cell>
          <cell r="AC12">
            <v>60</v>
          </cell>
          <cell r="AD12">
            <v>0</v>
          </cell>
          <cell r="AE12">
            <v>60</v>
          </cell>
          <cell r="AF12">
            <v>80</v>
          </cell>
          <cell r="AG12">
            <v>0</v>
          </cell>
          <cell r="AH12">
            <v>80</v>
          </cell>
          <cell r="AI12">
            <v>100</v>
          </cell>
          <cell r="AJ12">
            <v>33.78</v>
          </cell>
          <cell r="AK12">
            <v>793.78</v>
          </cell>
          <cell r="AL12">
            <v>1727.78</v>
          </cell>
          <cell r="AM12" t="str">
            <v>5th</v>
          </cell>
          <cell r="AN12" t="str">
            <v>44th</v>
          </cell>
        </row>
        <row r="13">
          <cell r="A13">
            <v>90</v>
          </cell>
          <cell r="B13" t="str">
            <v>Paul</v>
          </cell>
          <cell r="C13" t="str">
            <v>Taylor</v>
          </cell>
          <cell r="D13" t="str">
            <v>F</v>
          </cell>
          <cell r="E13" t="str">
            <v>n</v>
          </cell>
          <cell r="F13">
            <v>0</v>
          </cell>
          <cell r="G13">
            <v>50</v>
          </cell>
          <cell r="H13">
            <v>0</v>
          </cell>
          <cell r="I13">
            <v>0</v>
          </cell>
          <cell r="J13">
            <v>0</v>
          </cell>
          <cell r="K13">
            <v>20</v>
          </cell>
          <cell r="L13">
            <v>60</v>
          </cell>
          <cell r="M13">
            <v>10</v>
          </cell>
          <cell r="N13">
            <v>40</v>
          </cell>
          <cell r="O13">
            <v>20</v>
          </cell>
          <cell r="P13">
            <v>20</v>
          </cell>
          <cell r="Q13">
            <v>0</v>
          </cell>
          <cell r="R13">
            <v>0</v>
          </cell>
          <cell r="S13">
            <v>0</v>
          </cell>
          <cell r="T13">
            <v>18.16</v>
          </cell>
          <cell r="U13">
            <v>238.16</v>
          </cell>
          <cell r="V13">
            <v>40</v>
          </cell>
          <cell r="W13">
            <v>0</v>
          </cell>
          <cell r="X13">
            <v>0</v>
          </cell>
          <cell r="Y13">
            <v>60</v>
          </cell>
          <cell r="Z13">
            <v>0</v>
          </cell>
          <cell r="AA13">
            <v>40</v>
          </cell>
          <cell r="AB13">
            <v>40</v>
          </cell>
          <cell r="AC13">
            <v>60</v>
          </cell>
          <cell r="AD13">
            <v>0</v>
          </cell>
          <cell r="AE13">
            <v>40</v>
          </cell>
          <cell r="AF13">
            <v>30</v>
          </cell>
          <cell r="AG13">
            <v>0</v>
          </cell>
          <cell r="AH13">
            <v>0</v>
          </cell>
          <cell r="AI13">
            <v>100</v>
          </cell>
          <cell r="AJ13">
            <v>24.5</v>
          </cell>
          <cell r="AK13">
            <v>434.5</v>
          </cell>
          <cell r="AL13">
            <v>672.66</v>
          </cell>
          <cell r="AM13" t="str">
            <v>2nd</v>
          </cell>
          <cell r="AN13" t="str">
            <v>16th</v>
          </cell>
        </row>
        <row r="14">
          <cell r="A14">
            <v>97</v>
          </cell>
          <cell r="B14" t="str">
            <v>Dave</v>
          </cell>
          <cell r="C14" t="str">
            <v>Touhey</v>
          </cell>
          <cell r="D14" t="str">
            <v>D</v>
          </cell>
          <cell r="E14" t="str">
            <v>n</v>
          </cell>
          <cell r="F14">
            <v>10</v>
          </cell>
          <cell r="G14">
            <v>40</v>
          </cell>
          <cell r="H14">
            <v>0</v>
          </cell>
          <cell r="I14">
            <v>60</v>
          </cell>
          <cell r="J14">
            <v>0</v>
          </cell>
          <cell r="K14">
            <v>0</v>
          </cell>
          <cell r="L14">
            <v>60</v>
          </cell>
          <cell r="M14">
            <v>0</v>
          </cell>
          <cell r="N14">
            <v>50</v>
          </cell>
          <cell r="O14">
            <v>20</v>
          </cell>
          <cell r="P14">
            <v>60</v>
          </cell>
          <cell r="Q14">
            <v>30</v>
          </cell>
          <cell r="R14">
            <v>40</v>
          </cell>
          <cell r="S14">
            <v>0</v>
          </cell>
          <cell r="T14">
            <v>17.21</v>
          </cell>
          <cell r="U14">
            <v>387.21</v>
          </cell>
          <cell r="V14">
            <v>50</v>
          </cell>
          <cell r="AE14">
            <v>60</v>
          </cell>
          <cell r="AF14">
            <v>0</v>
          </cell>
          <cell r="AG14">
            <v>0</v>
          </cell>
          <cell r="AH14">
            <v>0</v>
          </cell>
          <cell r="AI14">
            <v>60</v>
          </cell>
          <cell r="AJ14">
            <v>25.62</v>
          </cell>
          <cell r="AK14">
            <v>195.62</v>
          </cell>
          <cell r="AL14" t="str">
            <v>DNF</v>
          </cell>
        </row>
        <row r="15">
          <cell r="A15">
            <v>112</v>
          </cell>
          <cell r="B15" t="str">
            <v xml:space="preserve">Paul </v>
          </cell>
          <cell r="C15" t="str">
            <v>Kirsopp</v>
          </cell>
          <cell r="D15" t="str">
            <v>C</v>
          </cell>
          <cell r="E15" t="str">
            <v>n</v>
          </cell>
          <cell r="F15">
            <v>20</v>
          </cell>
          <cell r="G15">
            <v>50</v>
          </cell>
          <cell r="H15">
            <v>0</v>
          </cell>
          <cell r="I15">
            <v>60</v>
          </cell>
          <cell r="J15">
            <v>60</v>
          </cell>
          <cell r="K15">
            <v>0</v>
          </cell>
          <cell r="L15">
            <v>60</v>
          </cell>
          <cell r="M15">
            <v>100</v>
          </cell>
          <cell r="N15">
            <v>40</v>
          </cell>
          <cell r="O15">
            <v>20</v>
          </cell>
          <cell r="P15">
            <v>40</v>
          </cell>
          <cell r="Q15">
            <v>100</v>
          </cell>
          <cell r="R15">
            <v>100</v>
          </cell>
          <cell r="S15">
            <v>80</v>
          </cell>
          <cell r="T15">
            <v>21.59</v>
          </cell>
          <cell r="U15">
            <v>751.59</v>
          </cell>
          <cell r="V15">
            <v>40</v>
          </cell>
          <cell r="W15">
            <v>0</v>
          </cell>
          <cell r="X15">
            <v>0</v>
          </cell>
          <cell r="Y15">
            <v>60</v>
          </cell>
          <cell r="Z15">
            <v>0</v>
          </cell>
          <cell r="AA15">
            <v>60</v>
          </cell>
          <cell r="AB15">
            <v>60</v>
          </cell>
          <cell r="AC15">
            <v>60</v>
          </cell>
          <cell r="AD15">
            <v>0</v>
          </cell>
          <cell r="AE15">
            <v>40</v>
          </cell>
          <cell r="AF15">
            <v>30</v>
          </cell>
          <cell r="AG15">
            <v>0</v>
          </cell>
          <cell r="AH15">
            <v>0</v>
          </cell>
          <cell r="AI15">
            <v>60</v>
          </cell>
          <cell r="AJ15">
            <v>28.15</v>
          </cell>
          <cell r="AK15">
            <v>438.15</v>
          </cell>
          <cell r="AL15">
            <v>1189.74</v>
          </cell>
          <cell r="AM15" t="str">
            <v>14th</v>
          </cell>
          <cell r="AN15" t="str">
            <v>37th</v>
          </cell>
        </row>
        <row r="16">
          <cell r="A16">
            <v>114</v>
          </cell>
          <cell r="B16" t="str">
            <v>Kevin</v>
          </cell>
          <cell r="C16" t="str">
            <v>Jensen</v>
          </cell>
          <cell r="D16" t="str">
            <v>A</v>
          </cell>
          <cell r="E16" t="str">
            <v>n</v>
          </cell>
          <cell r="F16">
            <v>60</v>
          </cell>
          <cell r="G16">
            <v>80</v>
          </cell>
          <cell r="H16">
            <v>20</v>
          </cell>
          <cell r="I16">
            <v>80</v>
          </cell>
          <cell r="J16">
            <v>80</v>
          </cell>
          <cell r="K16">
            <v>100</v>
          </cell>
          <cell r="L16">
            <v>80</v>
          </cell>
          <cell r="M16">
            <v>70</v>
          </cell>
          <cell r="N16">
            <v>80</v>
          </cell>
          <cell r="O16">
            <v>100</v>
          </cell>
          <cell r="P16">
            <v>60</v>
          </cell>
          <cell r="Q16">
            <v>80</v>
          </cell>
          <cell r="R16">
            <v>40</v>
          </cell>
          <cell r="S16">
            <v>80</v>
          </cell>
          <cell r="T16">
            <v>19.91</v>
          </cell>
          <cell r="U16">
            <v>1029.9100000000001</v>
          </cell>
          <cell r="V16">
            <v>50</v>
          </cell>
          <cell r="W16">
            <v>0</v>
          </cell>
          <cell r="X16">
            <v>0</v>
          </cell>
          <cell r="Y16">
            <v>70</v>
          </cell>
          <cell r="Z16">
            <v>0</v>
          </cell>
          <cell r="AA16">
            <v>60</v>
          </cell>
          <cell r="AB16">
            <v>80</v>
          </cell>
          <cell r="AC16">
            <v>80</v>
          </cell>
          <cell r="AD16">
            <v>0</v>
          </cell>
          <cell r="AE16">
            <v>90</v>
          </cell>
          <cell r="AF16">
            <v>30</v>
          </cell>
          <cell r="AG16">
            <v>0</v>
          </cell>
          <cell r="AH16">
            <v>80</v>
          </cell>
          <cell r="AI16">
            <v>100</v>
          </cell>
          <cell r="AJ16">
            <v>28.44</v>
          </cell>
          <cell r="AK16">
            <v>668.44</v>
          </cell>
          <cell r="AL16">
            <v>1698.3500000000001</v>
          </cell>
          <cell r="AM16" t="str">
            <v>3rd</v>
          </cell>
          <cell r="AN16" t="str">
            <v>42nd</v>
          </cell>
        </row>
        <row r="17">
          <cell r="A17">
            <v>118</v>
          </cell>
          <cell r="B17" t="str">
            <v>Norman</v>
          </cell>
          <cell r="C17" t="str">
            <v>Hudson</v>
          </cell>
          <cell r="D17" t="str">
            <v>C</v>
          </cell>
          <cell r="E17" t="str">
            <v>n</v>
          </cell>
          <cell r="F17">
            <v>20</v>
          </cell>
          <cell r="G17">
            <v>40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80</v>
          </cell>
          <cell r="M17">
            <v>60</v>
          </cell>
          <cell r="N17">
            <v>40</v>
          </cell>
          <cell r="O17">
            <v>20</v>
          </cell>
          <cell r="P17">
            <v>40</v>
          </cell>
          <cell r="Q17">
            <v>100</v>
          </cell>
          <cell r="R17">
            <v>40</v>
          </cell>
          <cell r="S17">
            <v>0</v>
          </cell>
          <cell r="T17">
            <v>100</v>
          </cell>
          <cell r="U17">
            <v>540</v>
          </cell>
          <cell r="V17">
            <v>0</v>
          </cell>
          <cell r="W17">
            <v>0</v>
          </cell>
          <cell r="X17">
            <v>0</v>
          </cell>
          <cell r="Y17">
            <v>70</v>
          </cell>
          <cell r="Z17">
            <v>0</v>
          </cell>
          <cell r="AA17">
            <v>40</v>
          </cell>
          <cell r="AB17">
            <v>0</v>
          </cell>
          <cell r="AC17">
            <v>60</v>
          </cell>
          <cell r="AD17">
            <v>0</v>
          </cell>
          <cell r="AE17">
            <v>40</v>
          </cell>
          <cell r="AF17">
            <v>30</v>
          </cell>
          <cell r="AG17">
            <v>0</v>
          </cell>
          <cell r="AH17">
            <v>0</v>
          </cell>
          <cell r="AI17">
            <v>60</v>
          </cell>
          <cell r="AJ17">
            <v>22.22</v>
          </cell>
          <cell r="AK17">
            <v>322.22000000000003</v>
          </cell>
          <cell r="AL17">
            <v>862.22</v>
          </cell>
          <cell r="AM17" t="str">
            <v>11th</v>
          </cell>
          <cell r="AN17" t="str">
            <v>26th</v>
          </cell>
        </row>
        <row r="18">
          <cell r="A18">
            <v>119</v>
          </cell>
          <cell r="B18" t="str">
            <v>Chris</v>
          </cell>
          <cell r="C18" t="str">
            <v>Tomalin</v>
          </cell>
          <cell r="D18" t="str">
            <v>D</v>
          </cell>
          <cell r="E18" t="str">
            <v>n</v>
          </cell>
          <cell r="F18">
            <v>0</v>
          </cell>
          <cell r="G18">
            <v>40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60</v>
          </cell>
          <cell r="M18">
            <v>10</v>
          </cell>
          <cell r="T18">
            <v>14.47</v>
          </cell>
          <cell r="U18">
            <v>124.47</v>
          </cell>
          <cell r="AK18">
            <v>0</v>
          </cell>
          <cell r="AL18" t="str">
            <v>DNF</v>
          </cell>
        </row>
        <row r="19">
          <cell r="A19">
            <v>135</v>
          </cell>
          <cell r="B19" t="str">
            <v>Brendon</v>
          </cell>
          <cell r="C19" t="str">
            <v>James</v>
          </cell>
          <cell r="D19" t="str">
            <v>C</v>
          </cell>
          <cell r="E19" t="str">
            <v>n</v>
          </cell>
          <cell r="F19">
            <v>0</v>
          </cell>
          <cell r="G19">
            <v>40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40</v>
          </cell>
          <cell r="Q19">
            <v>0</v>
          </cell>
          <cell r="R19">
            <v>10</v>
          </cell>
          <cell r="S19">
            <v>0</v>
          </cell>
          <cell r="T19">
            <v>14.93</v>
          </cell>
          <cell r="U19">
            <v>104.93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60</v>
          </cell>
          <cell r="AD19">
            <v>0</v>
          </cell>
          <cell r="AE19">
            <v>40</v>
          </cell>
          <cell r="AF19">
            <v>30</v>
          </cell>
          <cell r="AG19">
            <v>0</v>
          </cell>
          <cell r="AH19">
            <v>0</v>
          </cell>
          <cell r="AI19">
            <v>60</v>
          </cell>
          <cell r="AJ19">
            <v>17.940000000000001</v>
          </cell>
          <cell r="AK19">
            <v>207.94</v>
          </cell>
          <cell r="AL19">
            <v>312.87</v>
          </cell>
          <cell r="AM19" t="str">
            <v>2nd</v>
          </cell>
          <cell r="AN19" t="str">
            <v>4th</v>
          </cell>
        </row>
        <row r="20">
          <cell r="A20">
            <v>145</v>
          </cell>
          <cell r="B20" t="str">
            <v>Neville</v>
          </cell>
          <cell r="C20" t="str">
            <v>Mather</v>
          </cell>
          <cell r="D20" t="str">
            <v>E</v>
          </cell>
          <cell r="E20" t="str">
            <v>n</v>
          </cell>
          <cell r="F20">
            <v>20</v>
          </cell>
          <cell r="G20">
            <v>80</v>
          </cell>
          <cell r="H20">
            <v>0</v>
          </cell>
          <cell r="I20">
            <v>0</v>
          </cell>
          <cell r="J20">
            <v>0</v>
          </cell>
          <cell r="K20">
            <v>20</v>
          </cell>
          <cell r="L20">
            <v>60</v>
          </cell>
          <cell r="M20">
            <v>10</v>
          </cell>
          <cell r="N20">
            <v>60</v>
          </cell>
          <cell r="O20">
            <v>20</v>
          </cell>
          <cell r="P20">
            <v>40</v>
          </cell>
          <cell r="Q20">
            <v>80</v>
          </cell>
          <cell r="R20">
            <v>40</v>
          </cell>
          <cell r="S20">
            <v>0</v>
          </cell>
          <cell r="T20">
            <v>16.91</v>
          </cell>
          <cell r="U20">
            <v>446.91</v>
          </cell>
          <cell r="V20">
            <v>80</v>
          </cell>
          <cell r="W20">
            <v>0</v>
          </cell>
          <cell r="X20">
            <v>0</v>
          </cell>
          <cell r="Y20">
            <v>60</v>
          </cell>
          <cell r="Z20">
            <v>0</v>
          </cell>
          <cell r="AA20">
            <v>60</v>
          </cell>
          <cell r="AB20">
            <v>60</v>
          </cell>
          <cell r="AC20">
            <v>60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0</v>
          </cell>
          <cell r="AI20">
            <v>60</v>
          </cell>
          <cell r="AJ20">
            <v>22.63</v>
          </cell>
          <cell r="AK20">
            <v>482.63</v>
          </cell>
          <cell r="AL20">
            <v>929.54</v>
          </cell>
          <cell r="AM20" t="str">
            <v>4th</v>
          </cell>
          <cell r="AN20" t="str">
            <v>30th</v>
          </cell>
        </row>
        <row r="21">
          <cell r="A21">
            <v>161</v>
          </cell>
          <cell r="B21" t="str">
            <v>Wayne</v>
          </cell>
          <cell r="C21" t="str">
            <v>Weatherly</v>
          </cell>
          <cell r="D21" t="str">
            <v>F</v>
          </cell>
          <cell r="E21" t="str">
            <v>n</v>
          </cell>
          <cell r="F21">
            <v>10</v>
          </cell>
          <cell r="G21">
            <v>50</v>
          </cell>
          <cell r="H21">
            <v>60</v>
          </cell>
          <cell r="I21">
            <v>60</v>
          </cell>
          <cell r="J21">
            <v>0</v>
          </cell>
          <cell r="K21">
            <v>60</v>
          </cell>
          <cell r="L21">
            <v>60</v>
          </cell>
          <cell r="M21">
            <v>10</v>
          </cell>
          <cell r="N21">
            <v>90</v>
          </cell>
          <cell r="O21">
            <v>40</v>
          </cell>
          <cell r="P21">
            <v>60</v>
          </cell>
          <cell r="Q21">
            <v>30</v>
          </cell>
          <cell r="R21">
            <v>100</v>
          </cell>
          <cell r="S21">
            <v>0</v>
          </cell>
          <cell r="T21">
            <v>17.309999999999999</v>
          </cell>
          <cell r="U21">
            <v>647.30999999999995</v>
          </cell>
          <cell r="V21">
            <v>60</v>
          </cell>
          <cell r="W21">
            <v>0</v>
          </cell>
          <cell r="X21">
            <v>0</v>
          </cell>
          <cell r="Y21">
            <v>60</v>
          </cell>
          <cell r="Z21">
            <v>0</v>
          </cell>
          <cell r="AA21">
            <v>20</v>
          </cell>
          <cell r="AB21">
            <v>60</v>
          </cell>
          <cell r="AC21">
            <v>60</v>
          </cell>
          <cell r="AD21">
            <v>0</v>
          </cell>
          <cell r="AE21">
            <v>40</v>
          </cell>
          <cell r="AF21">
            <v>30</v>
          </cell>
          <cell r="AG21">
            <v>0</v>
          </cell>
          <cell r="AH21">
            <v>40</v>
          </cell>
          <cell r="AI21">
            <v>60</v>
          </cell>
          <cell r="AJ21">
            <v>24.07</v>
          </cell>
          <cell r="AK21">
            <v>454.07</v>
          </cell>
          <cell r="AL21">
            <v>1101.3799999999999</v>
          </cell>
          <cell r="AM21" t="str">
            <v>5th</v>
          </cell>
          <cell r="AN21" t="str">
            <v>34th</v>
          </cell>
        </row>
        <row r="22">
          <cell r="A22">
            <v>171</v>
          </cell>
          <cell r="B22" t="str">
            <v>Ray</v>
          </cell>
          <cell r="C22" t="str">
            <v>Rasing</v>
          </cell>
          <cell r="D22" t="str">
            <v>E</v>
          </cell>
          <cell r="E22" t="str">
            <v>n</v>
          </cell>
          <cell r="F22">
            <v>20</v>
          </cell>
          <cell r="G22">
            <v>40</v>
          </cell>
          <cell r="H22">
            <v>0</v>
          </cell>
          <cell r="I22">
            <v>0</v>
          </cell>
          <cell r="J22">
            <v>80</v>
          </cell>
          <cell r="K22">
            <v>20</v>
          </cell>
          <cell r="L22">
            <v>60</v>
          </cell>
          <cell r="M22">
            <v>40</v>
          </cell>
          <cell r="N22">
            <v>0</v>
          </cell>
          <cell r="O22">
            <v>20</v>
          </cell>
          <cell r="P22">
            <v>60</v>
          </cell>
          <cell r="Q22">
            <v>100</v>
          </cell>
          <cell r="R22">
            <v>40</v>
          </cell>
          <cell r="S22">
            <v>0</v>
          </cell>
          <cell r="T22">
            <v>17.059999999999999</v>
          </cell>
          <cell r="U22">
            <v>497.06</v>
          </cell>
          <cell r="V22">
            <v>0</v>
          </cell>
          <cell r="W22">
            <v>0</v>
          </cell>
          <cell r="X22">
            <v>0</v>
          </cell>
          <cell r="Y22">
            <v>70</v>
          </cell>
          <cell r="Z22">
            <v>0</v>
          </cell>
          <cell r="AA22">
            <v>60</v>
          </cell>
          <cell r="AB22">
            <v>60</v>
          </cell>
          <cell r="AC22">
            <v>60</v>
          </cell>
          <cell r="AD22">
            <v>0</v>
          </cell>
          <cell r="AE22">
            <v>0</v>
          </cell>
          <cell r="AF22">
            <v>40</v>
          </cell>
          <cell r="AG22">
            <v>0</v>
          </cell>
          <cell r="AH22">
            <v>0</v>
          </cell>
          <cell r="AI22">
            <v>60</v>
          </cell>
          <cell r="AJ22">
            <v>23.94</v>
          </cell>
          <cell r="AK22">
            <v>373.94</v>
          </cell>
          <cell r="AL22">
            <v>871</v>
          </cell>
          <cell r="AM22" t="str">
            <v>2nd</v>
          </cell>
          <cell r="AN22" t="str">
            <v>27th</v>
          </cell>
        </row>
        <row r="23">
          <cell r="A23">
            <v>173</v>
          </cell>
          <cell r="B23" t="str">
            <v>Tony</v>
          </cell>
          <cell r="C23" t="str">
            <v>Troy</v>
          </cell>
          <cell r="D23" t="str">
            <v>C</v>
          </cell>
          <cell r="E23" t="str">
            <v>n</v>
          </cell>
          <cell r="F23">
            <v>20</v>
          </cell>
          <cell r="G23">
            <v>40</v>
          </cell>
          <cell r="H23">
            <v>0</v>
          </cell>
          <cell r="I23">
            <v>60</v>
          </cell>
          <cell r="J23">
            <v>0</v>
          </cell>
          <cell r="K23">
            <v>0</v>
          </cell>
          <cell r="L23">
            <v>80</v>
          </cell>
          <cell r="M23">
            <v>100</v>
          </cell>
          <cell r="N23">
            <v>30</v>
          </cell>
          <cell r="O23">
            <v>20</v>
          </cell>
          <cell r="P23">
            <v>40</v>
          </cell>
          <cell r="Q23">
            <v>30</v>
          </cell>
          <cell r="R23">
            <v>40</v>
          </cell>
          <cell r="S23">
            <v>0</v>
          </cell>
          <cell r="T23">
            <v>19.75</v>
          </cell>
          <cell r="U23">
            <v>479.75</v>
          </cell>
          <cell r="V23">
            <v>0</v>
          </cell>
          <cell r="W23">
            <v>0</v>
          </cell>
          <cell r="X23">
            <v>0</v>
          </cell>
          <cell r="Y23">
            <v>70</v>
          </cell>
          <cell r="Z23">
            <v>0</v>
          </cell>
          <cell r="AA23">
            <v>0</v>
          </cell>
          <cell r="AB23">
            <v>60</v>
          </cell>
          <cell r="AC23">
            <v>40</v>
          </cell>
          <cell r="AD23">
            <v>0</v>
          </cell>
          <cell r="AE23">
            <v>20</v>
          </cell>
          <cell r="AF23">
            <v>30</v>
          </cell>
          <cell r="AG23">
            <v>0</v>
          </cell>
          <cell r="AH23">
            <v>0</v>
          </cell>
          <cell r="AI23">
            <v>60</v>
          </cell>
          <cell r="AJ23">
            <v>25.5</v>
          </cell>
          <cell r="AK23">
            <v>305.5</v>
          </cell>
          <cell r="AL23">
            <v>785.25</v>
          </cell>
          <cell r="AM23" t="str">
            <v>9th</v>
          </cell>
          <cell r="AN23" t="str">
            <v>22nd</v>
          </cell>
        </row>
        <row r="24">
          <cell r="A24">
            <v>211</v>
          </cell>
          <cell r="B24" t="str">
            <v>Lorraine</v>
          </cell>
          <cell r="C24" t="str">
            <v>Chung</v>
          </cell>
          <cell r="D24" t="str">
            <v>D</v>
          </cell>
          <cell r="E24" t="str">
            <v>n</v>
          </cell>
          <cell r="F24">
            <v>20</v>
          </cell>
          <cell r="G24">
            <v>80</v>
          </cell>
          <cell r="H24">
            <v>60</v>
          </cell>
          <cell r="I24">
            <v>40</v>
          </cell>
          <cell r="J24">
            <v>0</v>
          </cell>
          <cell r="K24">
            <v>60</v>
          </cell>
          <cell r="L24">
            <v>80</v>
          </cell>
          <cell r="M24">
            <v>80</v>
          </cell>
          <cell r="N24">
            <v>40</v>
          </cell>
          <cell r="O24">
            <v>100</v>
          </cell>
          <cell r="P24">
            <v>80</v>
          </cell>
          <cell r="Q24">
            <v>100</v>
          </cell>
          <cell r="R24">
            <v>40</v>
          </cell>
          <cell r="S24">
            <v>60</v>
          </cell>
          <cell r="T24">
            <v>18.5</v>
          </cell>
          <cell r="U24">
            <v>858.5</v>
          </cell>
          <cell r="V24">
            <v>0</v>
          </cell>
          <cell r="W24">
            <v>0</v>
          </cell>
          <cell r="X24">
            <v>0</v>
          </cell>
          <cell r="Y24">
            <v>60</v>
          </cell>
          <cell r="Z24">
            <v>0</v>
          </cell>
          <cell r="AA24">
            <v>60</v>
          </cell>
          <cell r="AB24">
            <v>60</v>
          </cell>
          <cell r="AC24">
            <v>60</v>
          </cell>
          <cell r="AD24">
            <v>80</v>
          </cell>
          <cell r="AE24">
            <v>60</v>
          </cell>
          <cell r="AF24">
            <v>40</v>
          </cell>
          <cell r="AG24">
            <v>0</v>
          </cell>
          <cell r="AH24">
            <v>70</v>
          </cell>
          <cell r="AI24">
            <v>80</v>
          </cell>
          <cell r="AJ24">
            <v>30.28</v>
          </cell>
          <cell r="AK24">
            <v>600.28</v>
          </cell>
          <cell r="AL24">
            <v>1458.78</v>
          </cell>
          <cell r="AM24" t="str">
            <v>15th</v>
          </cell>
          <cell r="AN24" t="str">
            <v>40th</v>
          </cell>
        </row>
        <row r="25">
          <cell r="A25">
            <v>215</v>
          </cell>
          <cell r="B25" t="str">
            <v>John</v>
          </cell>
          <cell r="C25" t="str">
            <v>Cochrane</v>
          </cell>
          <cell r="D25" t="str">
            <v>C</v>
          </cell>
          <cell r="E25" t="str">
            <v>n</v>
          </cell>
          <cell r="F25">
            <v>0</v>
          </cell>
          <cell r="G25">
            <v>40</v>
          </cell>
          <cell r="H25">
            <v>0</v>
          </cell>
          <cell r="I25">
            <v>40</v>
          </cell>
          <cell r="J25">
            <v>0</v>
          </cell>
          <cell r="K25">
            <v>0</v>
          </cell>
          <cell r="L25">
            <v>80</v>
          </cell>
          <cell r="M25">
            <v>10</v>
          </cell>
          <cell r="N25">
            <v>0</v>
          </cell>
          <cell r="O25">
            <v>20</v>
          </cell>
          <cell r="P25">
            <v>40</v>
          </cell>
          <cell r="Q25">
            <v>30</v>
          </cell>
          <cell r="R25">
            <v>40</v>
          </cell>
          <cell r="S25">
            <v>0</v>
          </cell>
          <cell r="T25">
            <v>16.760000000000002</v>
          </cell>
          <cell r="U25">
            <v>316.76</v>
          </cell>
          <cell r="V25">
            <v>0</v>
          </cell>
          <cell r="W25">
            <v>0</v>
          </cell>
          <cell r="X25">
            <v>0</v>
          </cell>
          <cell r="Y25">
            <v>10</v>
          </cell>
          <cell r="Z25">
            <v>0</v>
          </cell>
          <cell r="AA25">
            <v>40</v>
          </cell>
          <cell r="AB25">
            <v>60</v>
          </cell>
          <cell r="AC25">
            <v>40</v>
          </cell>
          <cell r="AD25">
            <v>0</v>
          </cell>
          <cell r="AE25">
            <v>40</v>
          </cell>
          <cell r="AF25">
            <v>30</v>
          </cell>
          <cell r="AG25">
            <v>0</v>
          </cell>
          <cell r="AH25">
            <v>0</v>
          </cell>
          <cell r="AI25">
            <v>60</v>
          </cell>
          <cell r="AJ25">
            <v>21.13</v>
          </cell>
          <cell r="AK25">
            <v>301.13</v>
          </cell>
          <cell r="AL25">
            <v>617.89</v>
          </cell>
          <cell r="AM25" t="str">
            <v>6th</v>
          </cell>
          <cell r="AN25" t="str">
            <v>13th</v>
          </cell>
        </row>
        <row r="26">
          <cell r="A26">
            <v>221</v>
          </cell>
          <cell r="B26" t="str">
            <v>Donald</v>
          </cell>
          <cell r="C26" t="str">
            <v>Bayer</v>
          </cell>
          <cell r="D26" t="str">
            <v>F</v>
          </cell>
          <cell r="E26" t="str">
            <v>n</v>
          </cell>
          <cell r="F26">
            <v>30</v>
          </cell>
          <cell r="G26">
            <v>80</v>
          </cell>
          <cell r="H26">
            <v>0</v>
          </cell>
          <cell r="I26">
            <v>60</v>
          </cell>
          <cell r="J26">
            <v>60</v>
          </cell>
          <cell r="K26">
            <v>0</v>
          </cell>
          <cell r="L26">
            <v>80</v>
          </cell>
          <cell r="M26">
            <v>80</v>
          </cell>
          <cell r="N26">
            <v>20</v>
          </cell>
          <cell r="O26">
            <v>20</v>
          </cell>
          <cell r="P26">
            <v>60</v>
          </cell>
          <cell r="Q26">
            <v>80</v>
          </cell>
          <cell r="R26">
            <v>40</v>
          </cell>
          <cell r="S26">
            <v>0</v>
          </cell>
          <cell r="T26">
            <v>17.61</v>
          </cell>
          <cell r="U26">
            <v>627.61</v>
          </cell>
          <cell r="V26">
            <v>50</v>
          </cell>
          <cell r="W26">
            <v>0</v>
          </cell>
          <cell r="X26">
            <v>0</v>
          </cell>
          <cell r="Y26">
            <v>70</v>
          </cell>
          <cell r="Z26">
            <v>0</v>
          </cell>
          <cell r="AA26">
            <v>60</v>
          </cell>
          <cell r="AB26">
            <v>80</v>
          </cell>
          <cell r="AC26">
            <v>60</v>
          </cell>
          <cell r="AD26">
            <v>0</v>
          </cell>
          <cell r="AE26">
            <v>90</v>
          </cell>
          <cell r="AF26">
            <v>30</v>
          </cell>
          <cell r="AG26">
            <v>0</v>
          </cell>
          <cell r="AH26">
            <v>0</v>
          </cell>
          <cell r="AI26">
            <v>80</v>
          </cell>
          <cell r="AJ26">
            <v>20.72</v>
          </cell>
          <cell r="AK26">
            <v>540.72</v>
          </cell>
          <cell r="AL26">
            <v>1168.33</v>
          </cell>
          <cell r="AM26" t="str">
            <v>6th</v>
          </cell>
          <cell r="AN26" t="str">
            <v>36th</v>
          </cell>
        </row>
        <row r="27">
          <cell r="A27">
            <v>228</v>
          </cell>
          <cell r="B27" t="str">
            <v xml:space="preserve">Russell </v>
          </cell>
          <cell r="C27" t="str">
            <v>Biggs</v>
          </cell>
          <cell r="D27" t="str">
            <v>D</v>
          </cell>
          <cell r="E27" t="str">
            <v>n</v>
          </cell>
          <cell r="F27">
            <v>0</v>
          </cell>
          <cell r="G27">
            <v>40</v>
          </cell>
          <cell r="H27">
            <v>0</v>
          </cell>
          <cell r="I27">
            <v>40</v>
          </cell>
          <cell r="J27">
            <v>60</v>
          </cell>
          <cell r="K27">
            <v>0</v>
          </cell>
          <cell r="L27">
            <v>60</v>
          </cell>
          <cell r="M27">
            <v>0</v>
          </cell>
          <cell r="N27">
            <v>0</v>
          </cell>
          <cell r="O27">
            <v>0</v>
          </cell>
          <cell r="P27">
            <v>40</v>
          </cell>
          <cell r="Q27">
            <v>80</v>
          </cell>
          <cell r="R27">
            <v>40</v>
          </cell>
          <cell r="S27">
            <v>0</v>
          </cell>
          <cell r="T27">
            <v>21.25</v>
          </cell>
          <cell r="U27">
            <v>381.25</v>
          </cell>
          <cell r="V27">
            <v>0</v>
          </cell>
          <cell r="W27">
            <v>0</v>
          </cell>
          <cell r="X27">
            <v>0</v>
          </cell>
          <cell r="Y27">
            <v>10</v>
          </cell>
          <cell r="Z27">
            <v>0</v>
          </cell>
          <cell r="AA27">
            <v>0</v>
          </cell>
          <cell r="AB27">
            <v>0</v>
          </cell>
          <cell r="AC27">
            <v>60</v>
          </cell>
          <cell r="AD27">
            <v>0</v>
          </cell>
          <cell r="AE27">
            <v>20</v>
          </cell>
          <cell r="AF27">
            <v>30</v>
          </cell>
          <cell r="AG27">
            <v>0</v>
          </cell>
          <cell r="AH27">
            <v>0</v>
          </cell>
          <cell r="AI27">
            <v>60</v>
          </cell>
          <cell r="AJ27">
            <v>22.81</v>
          </cell>
          <cell r="AK27">
            <v>202.81</v>
          </cell>
          <cell r="AL27">
            <v>584.05999999999995</v>
          </cell>
          <cell r="AM27" t="str">
            <v>7th</v>
          </cell>
          <cell r="AN27" t="str">
            <v>11th</v>
          </cell>
        </row>
        <row r="28">
          <cell r="A28">
            <v>232</v>
          </cell>
          <cell r="B28" t="str">
            <v>Allan</v>
          </cell>
          <cell r="C28" t="str">
            <v>Syme</v>
          </cell>
          <cell r="D28" t="str">
            <v>D</v>
          </cell>
          <cell r="E28" t="str">
            <v>n</v>
          </cell>
          <cell r="F28">
            <v>20</v>
          </cell>
          <cell r="G28">
            <v>40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60</v>
          </cell>
          <cell r="M28">
            <v>10</v>
          </cell>
          <cell r="N28">
            <v>0</v>
          </cell>
          <cell r="O28">
            <v>10</v>
          </cell>
          <cell r="P28">
            <v>60</v>
          </cell>
          <cell r="Q28">
            <v>30</v>
          </cell>
          <cell r="R28">
            <v>40</v>
          </cell>
          <cell r="S28">
            <v>0</v>
          </cell>
          <cell r="T28">
            <v>15.75</v>
          </cell>
          <cell r="U28">
            <v>285.75</v>
          </cell>
          <cell r="V28">
            <v>0</v>
          </cell>
          <cell r="W28">
            <v>0</v>
          </cell>
          <cell r="X28">
            <v>0</v>
          </cell>
          <cell r="Y28">
            <v>10</v>
          </cell>
          <cell r="Z28">
            <v>0</v>
          </cell>
          <cell r="AA28">
            <v>40</v>
          </cell>
          <cell r="AB28">
            <v>60</v>
          </cell>
          <cell r="AC28">
            <v>80</v>
          </cell>
          <cell r="AD28">
            <v>80</v>
          </cell>
          <cell r="AE28">
            <v>40</v>
          </cell>
          <cell r="AF28">
            <v>0</v>
          </cell>
          <cell r="AG28">
            <v>0</v>
          </cell>
          <cell r="AH28">
            <v>0</v>
          </cell>
          <cell r="AI28">
            <v>60</v>
          </cell>
          <cell r="AJ28">
            <v>23.22</v>
          </cell>
          <cell r="AK28">
            <v>393.22</v>
          </cell>
          <cell r="AL28">
            <v>678.97</v>
          </cell>
          <cell r="AM28" t="str">
            <v>8th</v>
          </cell>
          <cell r="AN28" t="str">
            <v>17th</v>
          </cell>
        </row>
        <row r="29">
          <cell r="A29">
            <v>236</v>
          </cell>
          <cell r="B29" t="str">
            <v>Nathan</v>
          </cell>
          <cell r="C29" t="str">
            <v>Fogden</v>
          </cell>
          <cell r="D29" t="str">
            <v>E</v>
          </cell>
          <cell r="E29" t="str">
            <v>n</v>
          </cell>
          <cell r="F29">
            <v>200</v>
          </cell>
          <cell r="G29">
            <v>200</v>
          </cell>
          <cell r="H29">
            <v>20</v>
          </cell>
          <cell r="I29">
            <v>60</v>
          </cell>
          <cell r="J29">
            <v>80</v>
          </cell>
          <cell r="K29">
            <v>10</v>
          </cell>
          <cell r="L29">
            <v>60</v>
          </cell>
          <cell r="M29">
            <v>80</v>
          </cell>
          <cell r="N29">
            <v>0</v>
          </cell>
          <cell r="O29">
            <v>20</v>
          </cell>
          <cell r="P29">
            <v>40</v>
          </cell>
          <cell r="Q29">
            <v>0</v>
          </cell>
          <cell r="R29">
            <v>100</v>
          </cell>
          <cell r="S29">
            <v>200</v>
          </cell>
          <cell r="T29">
            <v>200</v>
          </cell>
          <cell r="U29">
            <v>1270</v>
          </cell>
          <cell r="V29">
            <v>100</v>
          </cell>
          <cell r="W29">
            <v>100</v>
          </cell>
          <cell r="X29">
            <v>100</v>
          </cell>
          <cell r="Y29">
            <v>80</v>
          </cell>
          <cell r="Z29">
            <v>100</v>
          </cell>
          <cell r="AA29">
            <v>80</v>
          </cell>
          <cell r="AB29">
            <v>100</v>
          </cell>
          <cell r="AC29">
            <v>80</v>
          </cell>
          <cell r="AD29">
            <v>20</v>
          </cell>
          <cell r="AE29">
            <v>90</v>
          </cell>
          <cell r="AF29">
            <v>60</v>
          </cell>
          <cell r="AG29">
            <v>100</v>
          </cell>
          <cell r="AH29">
            <v>80</v>
          </cell>
          <cell r="AI29">
            <v>100</v>
          </cell>
          <cell r="AJ29">
            <v>23.9</v>
          </cell>
          <cell r="AK29">
            <v>1213.9000000000001</v>
          </cell>
          <cell r="AL29">
            <v>2483.9</v>
          </cell>
          <cell r="AM29" t="str">
            <v>5th</v>
          </cell>
          <cell r="AN29" t="str">
            <v>45th</v>
          </cell>
        </row>
        <row r="30">
          <cell r="A30">
            <v>238</v>
          </cell>
          <cell r="B30" t="str">
            <v>Neil</v>
          </cell>
          <cell r="C30" t="str">
            <v>Knudsen</v>
          </cell>
          <cell r="D30" t="str">
            <v>D</v>
          </cell>
          <cell r="E30" t="str">
            <v>n</v>
          </cell>
          <cell r="F30">
            <v>20</v>
          </cell>
          <cell r="G30">
            <v>50</v>
          </cell>
          <cell r="H30">
            <v>0</v>
          </cell>
          <cell r="I30">
            <v>60</v>
          </cell>
          <cell r="J30">
            <v>60</v>
          </cell>
          <cell r="K30">
            <v>0</v>
          </cell>
          <cell r="L30">
            <v>60</v>
          </cell>
          <cell r="M30">
            <v>10</v>
          </cell>
          <cell r="N30">
            <v>0</v>
          </cell>
          <cell r="O30">
            <v>20</v>
          </cell>
          <cell r="P30">
            <v>60</v>
          </cell>
          <cell r="Q30">
            <v>80</v>
          </cell>
          <cell r="R30">
            <v>40</v>
          </cell>
          <cell r="S30">
            <v>0</v>
          </cell>
          <cell r="T30">
            <v>18.28</v>
          </cell>
          <cell r="U30">
            <v>478.28</v>
          </cell>
          <cell r="V30">
            <v>80</v>
          </cell>
          <cell r="W30">
            <v>0</v>
          </cell>
          <cell r="X30">
            <v>0</v>
          </cell>
          <cell r="Y30">
            <v>70</v>
          </cell>
          <cell r="Z30">
            <v>0</v>
          </cell>
          <cell r="AA30">
            <v>0</v>
          </cell>
          <cell r="AB30">
            <v>60</v>
          </cell>
          <cell r="AC30">
            <v>60</v>
          </cell>
          <cell r="AD30">
            <v>0</v>
          </cell>
          <cell r="AE30">
            <v>40</v>
          </cell>
          <cell r="AF30">
            <v>30</v>
          </cell>
          <cell r="AG30">
            <v>0</v>
          </cell>
          <cell r="AH30">
            <v>0</v>
          </cell>
          <cell r="AI30">
            <v>60</v>
          </cell>
          <cell r="AJ30">
            <v>26.47</v>
          </cell>
          <cell r="AK30">
            <v>426.47</v>
          </cell>
          <cell r="AL30">
            <v>904.75</v>
          </cell>
          <cell r="AM30" t="str">
            <v>12th</v>
          </cell>
          <cell r="AN30" t="str">
            <v>28th</v>
          </cell>
        </row>
        <row r="31">
          <cell r="A31">
            <v>248</v>
          </cell>
          <cell r="B31" t="str">
            <v>James</v>
          </cell>
          <cell r="C31" t="str">
            <v>Harman</v>
          </cell>
          <cell r="D31" t="str">
            <v>C</v>
          </cell>
          <cell r="E31" t="str">
            <v>n</v>
          </cell>
          <cell r="F31">
            <v>10</v>
          </cell>
          <cell r="G31">
            <v>50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60</v>
          </cell>
          <cell r="M31">
            <v>70</v>
          </cell>
          <cell r="N31">
            <v>0</v>
          </cell>
          <cell r="O31">
            <v>20</v>
          </cell>
          <cell r="P31">
            <v>60</v>
          </cell>
          <cell r="Q31">
            <v>30</v>
          </cell>
          <cell r="R31">
            <v>20</v>
          </cell>
          <cell r="S31">
            <v>0</v>
          </cell>
          <cell r="T31">
            <v>19.05</v>
          </cell>
          <cell r="U31">
            <v>339.05</v>
          </cell>
          <cell r="V31">
            <v>80</v>
          </cell>
          <cell r="W31">
            <v>100</v>
          </cell>
          <cell r="X31">
            <v>0</v>
          </cell>
          <cell r="Y31">
            <v>70</v>
          </cell>
          <cell r="Z31">
            <v>0</v>
          </cell>
          <cell r="AA31">
            <v>60</v>
          </cell>
          <cell r="AB31">
            <v>60</v>
          </cell>
          <cell r="AC31">
            <v>60</v>
          </cell>
          <cell r="AD31">
            <v>0</v>
          </cell>
          <cell r="AE31">
            <v>40</v>
          </cell>
          <cell r="AF31">
            <v>0</v>
          </cell>
          <cell r="AG31">
            <v>0</v>
          </cell>
          <cell r="AH31">
            <v>0</v>
          </cell>
          <cell r="AI31">
            <v>100</v>
          </cell>
          <cell r="AJ31">
            <v>32.25</v>
          </cell>
          <cell r="AK31">
            <v>602.25</v>
          </cell>
          <cell r="AL31">
            <v>941.3</v>
          </cell>
          <cell r="AM31" t="str">
            <v>12th</v>
          </cell>
          <cell r="AN31" t="str">
            <v>31st</v>
          </cell>
        </row>
        <row r="32">
          <cell r="A32">
            <v>249</v>
          </cell>
          <cell r="B32" t="str">
            <v>Shannan</v>
          </cell>
          <cell r="C32" t="str">
            <v>Wellman</v>
          </cell>
          <cell r="D32" t="str">
            <v>D</v>
          </cell>
          <cell r="E32" t="str">
            <v>n</v>
          </cell>
          <cell r="F32">
            <v>0</v>
          </cell>
          <cell r="G32">
            <v>40</v>
          </cell>
          <cell r="H32">
            <v>0</v>
          </cell>
          <cell r="I32">
            <v>40</v>
          </cell>
          <cell r="J32">
            <v>0</v>
          </cell>
          <cell r="K32">
            <v>0</v>
          </cell>
          <cell r="L32">
            <v>60</v>
          </cell>
          <cell r="M32">
            <v>0</v>
          </cell>
          <cell r="N32">
            <v>0</v>
          </cell>
          <cell r="O32">
            <v>0</v>
          </cell>
          <cell r="P32">
            <v>40</v>
          </cell>
          <cell r="Q32">
            <v>80</v>
          </cell>
          <cell r="R32">
            <v>40</v>
          </cell>
          <cell r="S32">
            <v>0</v>
          </cell>
          <cell r="T32">
            <v>100</v>
          </cell>
          <cell r="U32">
            <v>400</v>
          </cell>
          <cell r="V32">
            <v>0</v>
          </cell>
          <cell r="W32">
            <v>0</v>
          </cell>
          <cell r="X32">
            <v>0</v>
          </cell>
          <cell r="Y32">
            <v>70</v>
          </cell>
          <cell r="Z32">
            <v>0</v>
          </cell>
          <cell r="AA32">
            <v>40</v>
          </cell>
          <cell r="AB32">
            <v>0</v>
          </cell>
          <cell r="AC32">
            <v>60</v>
          </cell>
          <cell r="AD32">
            <v>0</v>
          </cell>
          <cell r="AE32">
            <v>40</v>
          </cell>
          <cell r="AF32">
            <v>30</v>
          </cell>
          <cell r="AG32">
            <v>0</v>
          </cell>
          <cell r="AH32">
            <v>0</v>
          </cell>
          <cell r="AI32">
            <v>60</v>
          </cell>
          <cell r="AJ32">
            <v>22.75</v>
          </cell>
          <cell r="AK32">
            <v>322.75</v>
          </cell>
          <cell r="AL32">
            <v>722.75</v>
          </cell>
          <cell r="AM32" t="str">
            <v>11th</v>
          </cell>
          <cell r="AN32" t="str">
            <v>20th</v>
          </cell>
        </row>
        <row r="33">
          <cell r="A33">
            <v>251</v>
          </cell>
          <cell r="B33" t="str">
            <v>David</v>
          </cell>
          <cell r="C33" t="str">
            <v>Cunningham</v>
          </cell>
          <cell r="D33" t="str">
            <v>C</v>
          </cell>
          <cell r="E33" t="str">
            <v>n</v>
          </cell>
          <cell r="F33">
            <v>20</v>
          </cell>
          <cell r="G33">
            <v>40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40</v>
          </cell>
          <cell r="N33">
            <v>0</v>
          </cell>
          <cell r="O33">
            <v>0</v>
          </cell>
          <cell r="P33">
            <v>60</v>
          </cell>
          <cell r="Q33">
            <v>80</v>
          </cell>
          <cell r="R33">
            <v>30</v>
          </cell>
          <cell r="S33">
            <v>0</v>
          </cell>
          <cell r="T33">
            <v>17.350000000000001</v>
          </cell>
          <cell r="U33">
            <v>287.35000000000002</v>
          </cell>
          <cell r="V33">
            <v>50</v>
          </cell>
          <cell r="W33">
            <v>0</v>
          </cell>
          <cell r="X33">
            <v>0</v>
          </cell>
          <cell r="Y33">
            <v>10</v>
          </cell>
          <cell r="Z33">
            <v>0</v>
          </cell>
          <cell r="AA33">
            <v>0</v>
          </cell>
          <cell r="AB33">
            <v>40</v>
          </cell>
          <cell r="AC33">
            <v>60</v>
          </cell>
          <cell r="AD33">
            <v>0</v>
          </cell>
          <cell r="AE33">
            <v>40</v>
          </cell>
          <cell r="AF33">
            <v>30</v>
          </cell>
          <cell r="AG33">
            <v>0</v>
          </cell>
          <cell r="AH33">
            <v>0</v>
          </cell>
          <cell r="AI33">
            <v>60</v>
          </cell>
          <cell r="AJ33">
            <v>23.03</v>
          </cell>
          <cell r="AK33">
            <v>313.02999999999997</v>
          </cell>
          <cell r="AL33">
            <v>600.38</v>
          </cell>
          <cell r="AM33" t="str">
            <v>5th</v>
          </cell>
          <cell r="AN33" t="str">
            <v>12th</v>
          </cell>
        </row>
        <row r="34">
          <cell r="A34">
            <v>324</v>
          </cell>
          <cell r="B34" t="str">
            <v>Daniel</v>
          </cell>
          <cell r="C34" t="str">
            <v>Barnett</v>
          </cell>
          <cell r="D34" t="str">
            <v>C</v>
          </cell>
          <cell r="E34" t="str">
            <v>n</v>
          </cell>
          <cell r="F34">
            <v>20</v>
          </cell>
          <cell r="G34">
            <v>50</v>
          </cell>
          <cell r="H34">
            <v>0</v>
          </cell>
          <cell r="I34">
            <v>60</v>
          </cell>
          <cell r="J34">
            <v>0</v>
          </cell>
          <cell r="K34">
            <v>20</v>
          </cell>
          <cell r="L34">
            <v>60</v>
          </cell>
          <cell r="M34">
            <v>70</v>
          </cell>
          <cell r="N34">
            <v>0</v>
          </cell>
          <cell r="O34">
            <v>100</v>
          </cell>
          <cell r="P34">
            <v>60</v>
          </cell>
          <cell r="Q34">
            <v>80</v>
          </cell>
          <cell r="R34">
            <v>40</v>
          </cell>
          <cell r="S34">
            <v>20</v>
          </cell>
          <cell r="T34">
            <v>17.59</v>
          </cell>
          <cell r="U34">
            <v>597.59</v>
          </cell>
          <cell r="V34">
            <v>0</v>
          </cell>
          <cell r="W34">
            <v>0</v>
          </cell>
          <cell r="X34">
            <v>0</v>
          </cell>
          <cell r="Y34">
            <v>70</v>
          </cell>
          <cell r="Z34">
            <v>0</v>
          </cell>
          <cell r="AA34">
            <v>40</v>
          </cell>
          <cell r="AB34">
            <v>60</v>
          </cell>
          <cell r="AC34">
            <v>60</v>
          </cell>
          <cell r="AD34">
            <v>0</v>
          </cell>
          <cell r="AE34">
            <v>40</v>
          </cell>
          <cell r="AF34">
            <v>30</v>
          </cell>
          <cell r="AG34">
            <v>0</v>
          </cell>
          <cell r="AH34">
            <v>80</v>
          </cell>
          <cell r="AI34">
            <v>80</v>
          </cell>
          <cell r="AJ34">
            <v>22.78</v>
          </cell>
          <cell r="AK34">
            <v>482.78</v>
          </cell>
          <cell r="AL34">
            <v>1080.3699999999999</v>
          </cell>
          <cell r="AM34" t="str">
            <v>13th</v>
          </cell>
          <cell r="AN34" t="str">
            <v>33rd</v>
          </cell>
        </row>
        <row r="35">
          <cell r="A35">
            <v>335</v>
          </cell>
          <cell r="B35" t="str">
            <v>Steve</v>
          </cell>
          <cell r="C35" t="str">
            <v>Morley</v>
          </cell>
          <cell r="D35" t="str">
            <v>F</v>
          </cell>
          <cell r="E35" t="str">
            <v>n</v>
          </cell>
          <cell r="F35">
            <v>20</v>
          </cell>
          <cell r="G35">
            <v>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60</v>
          </cell>
          <cell r="M35">
            <v>70</v>
          </cell>
          <cell r="N35">
            <v>0</v>
          </cell>
          <cell r="O35">
            <v>0</v>
          </cell>
          <cell r="P35">
            <v>60</v>
          </cell>
          <cell r="Q35">
            <v>30</v>
          </cell>
          <cell r="R35">
            <v>40</v>
          </cell>
          <cell r="S35">
            <v>0</v>
          </cell>
          <cell r="T35">
            <v>16.63</v>
          </cell>
          <cell r="U35">
            <v>336.63</v>
          </cell>
          <cell r="V35">
            <v>0</v>
          </cell>
          <cell r="W35">
            <v>0</v>
          </cell>
          <cell r="X35">
            <v>0</v>
          </cell>
          <cell r="Y35">
            <v>70</v>
          </cell>
          <cell r="Z35">
            <v>0</v>
          </cell>
          <cell r="AA35">
            <v>40</v>
          </cell>
          <cell r="AB35">
            <v>60</v>
          </cell>
          <cell r="AC35">
            <v>40</v>
          </cell>
          <cell r="AD35">
            <v>0</v>
          </cell>
          <cell r="AE35">
            <v>0</v>
          </cell>
          <cell r="AF35">
            <v>30</v>
          </cell>
          <cell r="AG35">
            <v>0</v>
          </cell>
          <cell r="AH35">
            <v>0</v>
          </cell>
          <cell r="AI35">
            <v>60</v>
          </cell>
          <cell r="AJ35">
            <v>22.04</v>
          </cell>
          <cell r="AK35">
            <v>322.04000000000002</v>
          </cell>
          <cell r="AL35">
            <v>658.67000000000007</v>
          </cell>
          <cell r="AM35" t="str">
            <v>1st</v>
          </cell>
          <cell r="AN35" t="str">
            <v>15th</v>
          </cell>
        </row>
        <row r="36">
          <cell r="A36">
            <v>337</v>
          </cell>
          <cell r="B36" t="str">
            <v>Simon</v>
          </cell>
          <cell r="C36" t="str">
            <v>Donovan</v>
          </cell>
          <cell r="D36" t="str">
            <v>D</v>
          </cell>
          <cell r="E36" t="str">
            <v>n</v>
          </cell>
          <cell r="F36">
            <v>0</v>
          </cell>
          <cell r="G36">
            <v>40</v>
          </cell>
          <cell r="H36">
            <v>0</v>
          </cell>
          <cell r="I36">
            <v>60</v>
          </cell>
          <cell r="J36">
            <v>0</v>
          </cell>
          <cell r="K36">
            <v>20</v>
          </cell>
          <cell r="L36">
            <v>60</v>
          </cell>
          <cell r="M36">
            <v>10</v>
          </cell>
          <cell r="N36">
            <v>0</v>
          </cell>
          <cell r="O36">
            <v>0</v>
          </cell>
          <cell r="P36">
            <v>60</v>
          </cell>
          <cell r="Q36">
            <v>80</v>
          </cell>
          <cell r="R36">
            <v>100</v>
          </cell>
          <cell r="S36">
            <v>0</v>
          </cell>
          <cell r="T36">
            <v>17</v>
          </cell>
          <cell r="U36">
            <v>447</v>
          </cell>
          <cell r="V36">
            <v>0</v>
          </cell>
          <cell r="W36">
            <v>0</v>
          </cell>
          <cell r="X36">
            <v>0</v>
          </cell>
          <cell r="Y36">
            <v>10</v>
          </cell>
          <cell r="Z36">
            <v>0</v>
          </cell>
          <cell r="AA36">
            <v>0</v>
          </cell>
          <cell r="AB36">
            <v>0</v>
          </cell>
          <cell r="AC36">
            <v>60</v>
          </cell>
          <cell r="AD36">
            <v>0</v>
          </cell>
          <cell r="AE36">
            <v>40</v>
          </cell>
          <cell r="AF36">
            <v>30</v>
          </cell>
          <cell r="AG36">
            <v>0</v>
          </cell>
          <cell r="AH36">
            <v>0</v>
          </cell>
          <cell r="AI36">
            <v>80</v>
          </cell>
          <cell r="AJ36">
            <v>21.47</v>
          </cell>
          <cell r="AK36">
            <v>241.47</v>
          </cell>
          <cell r="AL36">
            <v>688.47</v>
          </cell>
          <cell r="AM36" t="str">
            <v>9th</v>
          </cell>
          <cell r="AN36" t="str">
            <v>18th</v>
          </cell>
        </row>
        <row r="37">
          <cell r="A37">
            <v>339</v>
          </cell>
          <cell r="B37" t="str">
            <v>Kevin</v>
          </cell>
          <cell r="C37" t="str">
            <v xml:space="preserve"> Dalgety</v>
          </cell>
          <cell r="D37" t="str">
            <v>D</v>
          </cell>
          <cell r="E37" t="str">
            <v>n</v>
          </cell>
          <cell r="F37">
            <v>20</v>
          </cell>
          <cell r="G37">
            <v>40</v>
          </cell>
          <cell r="H37">
            <v>0</v>
          </cell>
          <cell r="I37">
            <v>20</v>
          </cell>
          <cell r="J37">
            <v>60</v>
          </cell>
          <cell r="K37">
            <v>0</v>
          </cell>
          <cell r="L37">
            <v>60</v>
          </cell>
          <cell r="M37">
            <v>0</v>
          </cell>
          <cell r="N37">
            <v>0</v>
          </cell>
          <cell r="O37">
            <v>0</v>
          </cell>
          <cell r="P37">
            <v>60</v>
          </cell>
          <cell r="Q37">
            <v>80</v>
          </cell>
          <cell r="R37">
            <v>40</v>
          </cell>
          <cell r="S37">
            <v>0</v>
          </cell>
          <cell r="T37">
            <v>16.47</v>
          </cell>
          <cell r="U37">
            <v>396.47</v>
          </cell>
          <cell r="V37">
            <v>80</v>
          </cell>
          <cell r="W37">
            <v>0</v>
          </cell>
          <cell r="X37">
            <v>0</v>
          </cell>
          <cell r="Y37">
            <v>10</v>
          </cell>
          <cell r="Z37">
            <v>0</v>
          </cell>
          <cell r="AA37">
            <v>20</v>
          </cell>
          <cell r="AB37">
            <v>0</v>
          </cell>
          <cell r="AC37">
            <v>60</v>
          </cell>
          <cell r="AD37">
            <v>0</v>
          </cell>
          <cell r="AE37">
            <v>40</v>
          </cell>
          <cell r="AF37">
            <v>30</v>
          </cell>
          <cell r="AG37">
            <v>0</v>
          </cell>
          <cell r="AH37">
            <v>0</v>
          </cell>
          <cell r="AI37">
            <v>60</v>
          </cell>
          <cell r="AJ37">
            <v>21.06</v>
          </cell>
          <cell r="AK37">
            <v>321.06</v>
          </cell>
          <cell r="AL37">
            <v>717.53</v>
          </cell>
          <cell r="AM37" t="str">
            <v>10th</v>
          </cell>
          <cell r="AN37" t="str">
            <v>19th</v>
          </cell>
        </row>
        <row r="38">
          <cell r="A38">
            <v>359</v>
          </cell>
          <cell r="B38" t="str">
            <v>Ian</v>
          </cell>
          <cell r="C38" t="str">
            <v>Templeton</v>
          </cell>
          <cell r="D38" t="str">
            <v>A</v>
          </cell>
          <cell r="E38" t="str">
            <v>n</v>
          </cell>
          <cell r="F38">
            <v>80</v>
          </cell>
          <cell r="G38">
            <v>50</v>
          </cell>
          <cell r="H38">
            <v>0</v>
          </cell>
          <cell r="I38">
            <v>60</v>
          </cell>
          <cell r="J38">
            <v>80</v>
          </cell>
          <cell r="K38">
            <v>20</v>
          </cell>
          <cell r="L38">
            <v>80</v>
          </cell>
          <cell r="M38">
            <v>70</v>
          </cell>
          <cell r="N38">
            <v>50</v>
          </cell>
          <cell r="O38">
            <v>100</v>
          </cell>
          <cell r="P38">
            <v>60</v>
          </cell>
          <cell r="Q38">
            <v>100</v>
          </cell>
          <cell r="R38">
            <v>30</v>
          </cell>
          <cell r="S38">
            <v>40</v>
          </cell>
          <cell r="T38">
            <v>24.19</v>
          </cell>
          <cell r="U38">
            <v>844.19</v>
          </cell>
          <cell r="V38">
            <v>80</v>
          </cell>
          <cell r="W38">
            <v>0</v>
          </cell>
          <cell r="X38">
            <v>0</v>
          </cell>
          <cell r="Y38">
            <v>60</v>
          </cell>
          <cell r="Z38">
            <v>0</v>
          </cell>
          <cell r="AA38">
            <v>60</v>
          </cell>
          <cell r="AB38">
            <v>80</v>
          </cell>
          <cell r="AC38">
            <v>60</v>
          </cell>
          <cell r="AD38">
            <v>0</v>
          </cell>
          <cell r="AE38">
            <v>90</v>
          </cell>
          <cell r="AF38">
            <v>60</v>
          </cell>
          <cell r="AG38">
            <v>0</v>
          </cell>
          <cell r="AH38">
            <v>80</v>
          </cell>
          <cell r="AI38">
            <v>80</v>
          </cell>
          <cell r="AJ38">
            <v>28.32</v>
          </cell>
          <cell r="AK38">
            <v>678.32</v>
          </cell>
          <cell r="AL38">
            <v>1522.5100000000002</v>
          </cell>
          <cell r="AM38" t="str">
            <v>2nd</v>
          </cell>
          <cell r="AN38" t="str">
            <v>41st</v>
          </cell>
        </row>
        <row r="39">
          <cell r="A39">
            <v>362</v>
          </cell>
          <cell r="B39" t="str">
            <v>David</v>
          </cell>
          <cell r="C39" t="str">
            <v>Van Bysterveldt</v>
          </cell>
          <cell r="D39" t="str">
            <v>D</v>
          </cell>
          <cell r="E39" t="str">
            <v>n</v>
          </cell>
          <cell r="F39">
            <v>10</v>
          </cell>
          <cell r="G39">
            <v>60</v>
          </cell>
          <cell r="H39">
            <v>60</v>
          </cell>
          <cell r="I39">
            <v>60</v>
          </cell>
          <cell r="J39">
            <v>0</v>
          </cell>
          <cell r="K39">
            <v>80</v>
          </cell>
          <cell r="L39">
            <v>60</v>
          </cell>
          <cell r="M39">
            <v>70</v>
          </cell>
          <cell r="N39">
            <v>0</v>
          </cell>
          <cell r="O39">
            <v>100</v>
          </cell>
          <cell r="P39">
            <v>60</v>
          </cell>
          <cell r="Q39">
            <v>100</v>
          </cell>
          <cell r="R39">
            <v>30</v>
          </cell>
          <cell r="S39">
            <v>0</v>
          </cell>
          <cell r="T39">
            <v>18.149999999999999</v>
          </cell>
          <cell r="U39">
            <v>708.15</v>
          </cell>
          <cell r="V39">
            <v>40</v>
          </cell>
          <cell r="W39">
            <v>0</v>
          </cell>
          <cell r="X39">
            <v>0</v>
          </cell>
          <cell r="Y39">
            <v>80</v>
          </cell>
          <cell r="Z39">
            <v>0</v>
          </cell>
          <cell r="AA39">
            <v>0</v>
          </cell>
          <cell r="AB39">
            <v>60</v>
          </cell>
          <cell r="AC39">
            <v>60</v>
          </cell>
          <cell r="AD39">
            <v>0</v>
          </cell>
          <cell r="AE39">
            <v>90</v>
          </cell>
          <cell r="AF39">
            <v>30</v>
          </cell>
          <cell r="AG39">
            <v>0</v>
          </cell>
          <cell r="AH39">
            <v>70</v>
          </cell>
          <cell r="AI39">
            <v>100</v>
          </cell>
          <cell r="AJ39">
            <v>35.4</v>
          </cell>
          <cell r="AK39">
            <v>565.4</v>
          </cell>
          <cell r="AL39">
            <v>1273.55</v>
          </cell>
          <cell r="AM39" t="str">
            <v>14th</v>
          </cell>
          <cell r="AN39" t="str">
            <v>38th</v>
          </cell>
        </row>
        <row r="40">
          <cell r="A40">
            <v>371</v>
          </cell>
          <cell r="B40" t="str">
            <v>Barry</v>
          </cell>
          <cell r="C40" t="str">
            <v>McGregor</v>
          </cell>
          <cell r="D40" t="str">
            <v>C</v>
          </cell>
          <cell r="E40" t="str">
            <v>n</v>
          </cell>
          <cell r="F40">
            <v>20</v>
          </cell>
          <cell r="G40">
            <v>60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40</v>
          </cell>
          <cell r="M40">
            <v>100</v>
          </cell>
          <cell r="N40">
            <v>50</v>
          </cell>
          <cell r="O40">
            <v>20</v>
          </cell>
          <cell r="P40">
            <v>40</v>
          </cell>
          <cell r="Q40">
            <v>30</v>
          </cell>
          <cell r="R40">
            <v>30</v>
          </cell>
          <cell r="S40">
            <v>0</v>
          </cell>
          <cell r="T40">
            <v>19.649999999999999</v>
          </cell>
          <cell r="U40">
            <v>409.65</v>
          </cell>
          <cell r="V40">
            <v>20</v>
          </cell>
          <cell r="W40">
            <v>0</v>
          </cell>
          <cell r="X40">
            <v>20</v>
          </cell>
          <cell r="Y40">
            <v>60</v>
          </cell>
          <cell r="Z40">
            <v>0</v>
          </cell>
          <cell r="AA40">
            <v>0</v>
          </cell>
          <cell r="AB40">
            <v>60</v>
          </cell>
          <cell r="AC40">
            <v>60</v>
          </cell>
          <cell r="AD40">
            <v>0</v>
          </cell>
          <cell r="AE40">
            <v>40</v>
          </cell>
          <cell r="AF40">
            <v>30</v>
          </cell>
          <cell r="AG40">
            <v>0</v>
          </cell>
          <cell r="AH40">
            <v>0</v>
          </cell>
          <cell r="AI40">
            <v>60</v>
          </cell>
          <cell r="AJ40">
            <v>23.5</v>
          </cell>
          <cell r="AK40">
            <v>373.5</v>
          </cell>
          <cell r="AL40">
            <v>783.15</v>
          </cell>
          <cell r="AM40" t="str">
            <v>8th</v>
          </cell>
          <cell r="AN40" t="str">
            <v>21st</v>
          </cell>
        </row>
        <row r="41">
          <cell r="A41">
            <v>372</v>
          </cell>
          <cell r="B41" t="str">
            <v>Ernie</v>
          </cell>
          <cell r="C41" t="str">
            <v>Schicker</v>
          </cell>
          <cell r="D41" t="str">
            <v>D</v>
          </cell>
          <cell r="E41" t="str">
            <v>n</v>
          </cell>
          <cell r="F41">
            <v>0</v>
          </cell>
          <cell r="G41">
            <v>40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40</v>
          </cell>
          <cell r="M41">
            <v>70</v>
          </cell>
          <cell r="N41">
            <v>0</v>
          </cell>
          <cell r="O41">
            <v>0</v>
          </cell>
          <cell r="P41">
            <v>20</v>
          </cell>
          <cell r="Q41">
            <v>30</v>
          </cell>
          <cell r="R41">
            <v>0</v>
          </cell>
          <cell r="S41">
            <v>0</v>
          </cell>
          <cell r="T41">
            <v>14.44</v>
          </cell>
          <cell r="U41">
            <v>214.44</v>
          </cell>
          <cell r="V41">
            <v>10</v>
          </cell>
          <cell r="W41">
            <v>0</v>
          </cell>
          <cell r="X41">
            <v>0</v>
          </cell>
          <cell r="Y41">
            <v>10</v>
          </cell>
          <cell r="Z41">
            <v>0</v>
          </cell>
          <cell r="AA41">
            <v>0</v>
          </cell>
          <cell r="AB41">
            <v>0</v>
          </cell>
          <cell r="AC41">
            <v>60</v>
          </cell>
          <cell r="AD41">
            <v>0</v>
          </cell>
          <cell r="AE41">
            <v>40</v>
          </cell>
          <cell r="AF41">
            <v>0</v>
          </cell>
          <cell r="AG41">
            <v>0</v>
          </cell>
          <cell r="AH41">
            <v>0</v>
          </cell>
          <cell r="AI41">
            <v>60</v>
          </cell>
          <cell r="AJ41">
            <v>20.9</v>
          </cell>
          <cell r="AK41">
            <v>200.9</v>
          </cell>
          <cell r="AL41">
            <v>415.34000000000003</v>
          </cell>
          <cell r="AM41" t="str">
            <v>3rd</v>
          </cell>
          <cell r="AN41" t="str">
            <v>6th</v>
          </cell>
        </row>
        <row r="42">
          <cell r="A42">
            <v>394</v>
          </cell>
          <cell r="B42" t="str">
            <v>David</v>
          </cell>
          <cell r="C42" t="str">
            <v>Smith</v>
          </cell>
          <cell r="D42" t="str">
            <v>C</v>
          </cell>
          <cell r="E42" t="str">
            <v>n</v>
          </cell>
          <cell r="F42">
            <v>20</v>
          </cell>
          <cell r="G42">
            <v>50</v>
          </cell>
          <cell r="H42">
            <v>0</v>
          </cell>
          <cell r="I42">
            <v>80</v>
          </cell>
          <cell r="J42">
            <v>0</v>
          </cell>
          <cell r="K42">
            <v>20</v>
          </cell>
          <cell r="L42">
            <v>60</v>
          </cell>
          <cell r="M42">
            <v>70</v>
          </cell>
          <cell r="N42">
            <v>60</v>
          </cell>
          <cell r="O42">
            <v>20</v>
          </cell>
          <cell r="P42">
            <v>40</v>
          </cell>
          <cell r="Q42">
            <v>60</v>
          </cell>
          <cell r="R42">
            <v>40</v>
          </cell>
          <cell r="S42">
            <v>40</v>
          </cell>
          <cell r="T42">
            <v>19.100000000000001</v>
          </cell>
          <cell r="U42">
            <v>579.1</v>
          </cell>
          <cell r="V42">
            <v>40</v>
          </cell>
          <cell r="W42">
            <v>0</v>
          </cell>
          <cell r="X42">
            <v>0</v>
          </cell>
          <cell r="Y42">
            <v>10</v>
          </cell>
          <cell r="Z42">
            <v>0</v>
          </cell>
          <cell r="AA42">
            <v>0</v>
          </cell>
          <cell r="AB42">
            <v>0</v>
          </cell>
          <cell r="AC42">
            <v>60</v>
          </cell>
          <cell r="AD42">
            <v>0</v>
          </cell>
          <cell r="AE42">
            <v>40</v>
          </cell>
          <cell r="AF42">
            <v>30</v>
          </cell>
          <cell r="AG42">
            <v>0</v>
          </cell>
          <cell r="AH42">
            <v>0</v>
          </cell>
          <cell r="AI42">
            <v>60</v>
          </cell>
          <cell r="AJ42">
            <v>22.87</v>
          </cell>
          <cell r="AK42">
            <v>262.87</v>
          </cell>
          <cell r="AL42">
            <v>841.97</v>
          </cell>
          <cell r="AM42" t="str">
            <v>10th</v>
          </cell>
          <cell r="AN42" t="str">
            <v>24th</v>
          </cell>
        </row>
        <row r="43">
          <cell r="A43">
            <v>399</v>
          </cell>
          <cell r="B43" t="str">
            <v>Michael</v>
          </cell>
          <cell r="C43" t="str">
            <v>Crane</v>
          </cell>
          <cell r="D43" t="str">
            <v>F</v>
          </cell>
          <cell r="E43" t="str">
            <v>n</v>
          </cell>
          <cell r="F43">
            <v>20</v>
          </cell>
          <cell r="G43">
            <v>40</v>
          </cell>
          <cell r="H43">
            <v>60</v>
          </cell>
          <cell r="I43">
            <v>80</v>
          </cell>
          <cell r="J43">
            <v>0</v>
          </cell>
          <cell r="K43">
            <v>40</v>
          </cell>
          <cell r="L43">
            <v>80</v>
          </cell>
          <cell r="M43">
            <v>10</v>
          </cell>
          <cell r="N43">
            <v>60</v>
          </cell>
          <cell r="O43">
            <v>20</v>
          </cell>
          <cell r="P43">
            <v>40</v>
          </cell>
          <cell r="Q43">
            <v>80</v>
          </cell>
          <cell r="R43">
            <v>40</v>
          </cell>
          <cell r="S43">
            <v>0</v>
          </cell>
          <cell r="T43">
            <v>16.309999999999999</v>
          </cell>
          <cell r="U43">
            <v>586.30999999999995</v>
          </cell>
          <cell r="V43">
            <v>10</v>
          </cell>
          <cell r="W43">
            <v>0</v>
          </cell>
          <cell r="X43">
            <v>0</v>
          </cell>
          <cell r="Y43">
            <v>70</v>
          </cell>
          <cell r="Z43">
            <v>0</v>
          </cell>
          <cell r="AA43">
            <v>40</v>
          </cell>
          <cell r="AB43">
            <v>60</v>
          </cell>
          <cell r="AC43">
            <v>60</v>
          </cell>
          <cell r="AD43">
            <v>40</v>
          </cell>
          <cell r="AE43">
            <v>90</v>
          </cell>
          <cell r="AF43">
            <v>0</v>
          </cell>
          <cell r="AG43">
            <v>0</v>
          </cell>
          <cell r="AH43">
            <v>0</v>
          </cell>
          <cell r="AI43">
            <v>80</v>
          </cell>
          <cell r="AJ43">
            <v>23.38</v>
          </cell>
          <cell r="AK43">
            <v>473.38</v>
          </cell>
          <cell r="AL43">
            <v>1059.69</v>
          </cell>
          <cell r="AM43" t="str">
            <v>4th</v>
          </cell>
          <cell r="AN43" t="str">
            <v>32nd</v>
          </cell>
        </row>
        <row r="44">
          <cell r="A44">
            <v>421</v>
          </cell>
          <cell r="B44" t="str">
            <v>Graham</v>
          </cell>
          <cell r="C44" t="str">
            <v>Mayes</v>
          </cell>
          <cell r="D44" t="str">
            <v>A</v>
          </cell>
          <cell r="E44" t="str">
            <v>n</v>
          </cell>
          <cell r="F44">
            <v>30</v>
          </cell>
          <cell r="G44">
            <v>50</v>
          </cell>
          <cell r="H44">
            <v>0</v>
          </cell>
          <cell r="I44">
            <v>100</v>
          </cell>
          <cell r="J44">
            <v>80</v>
          </cell>
          <cell r="K44">
            <v>40</v>
          </cell>
          <cell r="L44">
            <v>80</v>
          </cell>
          <cell r="M44">
            <v>60</v>
          </cell>
          <cell r="N44">
            <v>80</v>
          </cell>
          <cell r="O44">
            <v>100</v>
          </cell>
          <cell r="P44">
            <v>60</v>
          </cell>
          <cell r="Q44">
            <v>100</v>
          </cell>
          <cell r="R44">
            <v>40</v>
          </cell>
          <cell r="S44">
            <v>40</v>
          </cell>
          <cell r="T44">
            <v>21.63</v>
          </cell>
          <cell r="U44">
            <v>881.63</v>
          </cell>
          <cell r="V44">
            <v>40</v>
          </cell>
          <cell r="W44">
            <v>40</v>
          </cell>
          <cell r="X44">
            <v>100</v>
          </cell>
          <cell r="Y44">
            <v>70</v>
          </cell>
          <cell r="Z44">
            <v>0</v>
          </cell>
          <cell r="AA44">
            <v>60</v>
          </cell>
          <cell r="AB44">
            <v>60</v>
          </cell>
          <cell r="AC44">
            <v>60</v>
          </cell>
          <cell r="AD44">
            <v>20</v>
          </cell>
          <cell r="AE44">
            <v>60</v>
          </cell>
          <cell r="AF44">
            <v>60</v>
          </cell>
          <cell r="AG44">
            <v>60</v>
          </cell>
          <cell r="AH44">
            <v>80</v>
          </cell>
          <cell r="AI44">
            <v>100</v>
          </cell>
          <cell r="AJ44">
            <v>28.07</v>
          </cell>
          <cell r="AK44">
            <v>838.07</v>
          </cell>
          <cell r="AL44">
            <v>1719.7</v>
          </cell>
          <cell r="AM44" t="str">
            <v>4th</v>
          </cell>
          <cell r="AN44" t="str">
            <v>43rd</v>
          </cell>
        </row>
        <row r="45">
          <cell r="A45">
            <v>423</v>
          </cell>
          <cell r="B45" t="str">
            <v>Pierre</v>
          </cell>
          <cell r="C45" t="str">
            <v>LeLievre</v>
          </cell>
          <cell r="D45" t="str">
            <v>E</v>
          </cell>
          <cell r="E45" t="str">
            <v>n</v>
          </cell>
          <cell r="F45">
            <v>20</v>
          </cell>
          <cell r="G45">
            <v>50</v>
          </cell>
          <cell r="H45">
            <v>0</v>
          </cell>
          <cell r="I45">
            <v>60</v>
          </cell>
          <cell r="J45">
            <v>0</v>
          </cell>
          <cell r="K45">
            <v>0</v>
          </cell>
          <cell r="L45">
            <v>60</v>
          </cell>
          <cell r="M45">
            <v>10</v>
          </cell>
          <cell r="N45">
            <v>0</v>
          </cell>
          <cell r="O45">
            <v>100</v>
          </cell>
          <cell r="P45">
            <v>40</v>
          </cell>
          <cell r="Q45">
            <v>80</v>
          </cell>
          <cell r="R45">
            <v>30</v>
          </cell>
          <cell r="S45">
            <v>0</v>
          </cell>
          <cell r="T45">
            <v>16.350000000000001</v>
          </cell>
          <cell r="U45">
            <v>466.35</v>
          </cell>
          <cell r="V45">
            <v>60</v>
          </cell>
          <cell r="W45">
            <v>0</v>
          </cell>
          <cell r="X45">
            <v>0</v>
          </cell>
          <cell r="Y45">
            <v>70</v>
          </cell>
          <cell r="Z45">
            <v>0</v>
          </cell>
          <cell r="AA45">
            <v>0</v>
          </cell>
          <cell r="AB45">
            <v>60</v>
          </cell>
          <cell r="AC45">
            <v>60</v>
          </cell>
          <cell r="AD45">
            <v>0</v>
          </cell>
          <cell r="AE45">
            <v>20</v>
          </cell>
          <cell r="AF45">
            <v>30</v>
          </cell>
          <cell r="AG45">
            <v>0</v>
          </cell>
          <cell r="AH45">
            <v>0</v>
          </cell>
          <cell r="AI45">
            <v>60</v>
          </cell>
          <cell r="AJ45">
            <v>20.75</v>
          </cell>
          <cell r="AK45">
            <v>380.75</v>
          </cell>
          <cell r="AL45">
            <v>847.1</v>
          </cell>
          <cell r="AM45" t="str">
            <v>1st</v>
          </cell>
          <cell r="AN45" t="str">
            <v>25th</v>
          </cell>
        </row>
        <row r="46">
          <cell r="A46">
            <v>444</v>
          </cell>
          <cell r="B46" t="str">
            <v>Mark</v>
          </cell>
          <cell r="C46" t="str">
            <v>Thorburn</v>
          </cell>
          <cell r="D46" t="str">
            <v>D</v>
          </cell>
          <cell r="E46" t="str">
            <v>n</v>
          </cell>
          <cell r="F46">
            <v>0</v>
          </cell>
          <cell r="G46">
            <v>40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40</v>
          </cell>
          <cell r="M46">
            <v>0</v>
          </cell>
          <cell r="N46">
            <v>0</v>
          </cell>
          <cell r="O46">
            <v>20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15.5</v>
          </cell>
          <cell r="U46">
            <v>115.5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40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60</v>
          </cell>
          <cell r="AJ46">
            <v>20.38</v>
          </cell>
          <cell r="AK46">
            <v>120.38</v>
          </cell>
          <cell r="AL46">
            <v>235.88</v>
          </cell>
          <cell r="AM46" t="str">
            <v>1st</v>
          </cell>
          <cell r="AN46" t="str">
            <v>1st</v>
          </cell>
        </row>
        <row r="47">
          <cell r="A47">
            <v>449</v>
          </cell>
          <cell r="B47" t="str">
            <v>Jarred</v>
          </cell>
          <cell r="C47" t="str">
            <v>Biggs</v>
          </cell>
          <cell r="D47" t="str">
            <v>C</v>
          </cell>
          <cell r="E47" t="str">
            <v>n</v>
          </cell>
          <cell r="F47">
            <v>0</v>
          </cell>
          <cell r="G47">
            <v>40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16.5</v>
          </cell>
          <cell r="U47">
            <v>116.5</v>
          </cell>
          <cell r="V47">
            <v>50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40</v>
          </cell>
          <cell r="AD47">
            <v>0</v>
          </cell>
          <cell r="AE47">
            <v>20</v>
          </cell>
          <cell r="AF47">
            <v>30</v>
          </cell>
          <cell r="AG47">
            <v>0</v>
          </cell>
          <cell r="AH47">
            <v>0</v>
          </cell>
          <cell r="AI47">
            <v>0</v>
          </cell>
          <cell r="AJ47">
            <v>18.809999999999999</v>
          </cell>
          <cell r="AK47">
            <v>158.81</v>
          </cell>
          <cell r="AL47">
            <v>275.31</v>
          </cell>
          <cell r="AM47" t="str">
            <v>1st</v>
          </cell>
          <cell r="AN47" t="str">
            <v>2nd</v>
          </cell>
        </row>
        <row r="48">
          <cell r="A48">
            <v>496</v>
          </cell>
          <cell r="B48" t="str">
            <v>Shayne</v>
          </cell>
          <cell r="C48" t="str">
            <v>Holloway</v>
          </cell>
          <cell r="D48" t="str">
            <v>C</v>
          </cell>
          <cell r="E48" t="str">
            <v>n</v>
          </cell>
          <cell r="F48">
            <v>20</v>
          </cell>
          <cell r="G48">
            <v>60</v>
          </cell>
          <cell r="H48">
            <v>0</v>
          </cell>
          <cell r="I48">
            <v>40</v>
          </cell>
          <cell r="J48">
            <v>0</v>
          </cell>
          <cell r="K48">
            <v>0</v>
          </cell>
          <cell r="L48">
            <v>80</v>
          </cell>
          <cell r="M48">
            <v>10</v>
          </cell>
          <cell r="N48">
            <v>0</v>
          </cell>
          <cell r="O48">
            <v>0</v>
          </cell>
          <cell r="P48">
            <v>40</v>
          </cell>
          <cell r="Q48">
            <v>30</v>
          </cell>
          <cell r="R48">
            <v>30</v>
          </cell>
          <cell r="S48">
            <v>0</v>
          </cell>
          <cell r="T48">
            <v>15</v>
          </cell>
          <cell r="U48">
            <v>325</v>
          </cell>
          <cell r="V48">
            <v>0</v>
          </cell>
          <cell r="W48">
            <v>0</v>
          </cell>
          <cell r="X48">
            <v>0</v>
          </cell>
          <cell r="Y48">
            <v>40</v>
          </cell>
          <cell r="Z48">
            <v>0</v>
          </cell>
          <cell r="AA48">
            <v>0</v>
          </cell>
          <cell r="AB48">
            <v>60</v>
          </cell>
          <cell r="AC48">
            <v>60</v>
          </cell>
          <cell r="AD48">
            <v>0</v>
          </cell>
          <cell r="AE48">
            <v>40</v>
          </cell>
          <cell r="AF48">
            <v>30</v>
          </cell>
          <cell r="AG48">
            <v>0</v>
          </cell>
          <cell r="AH48">
            <v>0</v>
          </cell>
          <cell r="AI48">
            <v>60</v>
          </cell>
          <cell r="AJ48">
            <v>20.81</v>
          </cell>
          <cell r="AK48">
            <v>310.81</v>
          </cell>
          <cell r="AL48">
            <v>635.80999999999995</v>
          </cell>
          <cell r="AM48" t="str">
            <v>7th</v>
          </cell>
          <cell r="AN48" t="str">
            <v>14th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opLeftCell="A88" zoomScaleNormal="100" workbookViewId="0">
      <selection activeCell="N121" sqref="N121"/>
    </sheetView>
  </sheetViews>
  <sheetFormatPr defaultRowHeight="12.75"/>
  <cols>
    <col min="1" max="1" width="4" style="21" bestFit="1" customWidth="1"/>
    <col min="2" max="2" width="8.85546875" style="22" customWidth="1"/>
    <col min="3" max="3" width="12.140625" style="22" customWidth="1"/>
    <col min="4" max="4" width="3" style="20" bestFit="1" customWidth="1"/>
    <col min="5" max="5" width="3.85546875" style="20" customWidth="1"/>
    <col min="6" max="6" width="6" style="4" bestFit="1" customWidth="1"/>
    <col min="7" max="7" width="4" style="4" bestFit="1" customWidth="1"/>
    <col min="8" max="8" width="6.28515625" style="4" bestFit="1" customWidth="1"/>
    <col min="9" max="9" width="4" style="4" bestFit="1" customWidth="1"/>
    <col min="10" max="10" width="5.5703125" style="4" bestFit="1" customWidth="1"/>
    <col min="11" max="11" width="4" style="4" bestFit="1" customWidth="1"/>
    <col min="12" max="12" width="6.42578125" style="4" bestFit="1" customWidth="1"/>
    <col min="13" max="13" width="4" style="4" bestFit="1" customWidth="1"/>
    <col min="14" max="14" width="6" style="4" bestFit="1" customWidth="1"/>
    <col min="15" max="15" width="4" style="4" bestFit="1" customWidth="1"/>
    <col min="16" max="16" width="4.85546875" style="4" bestFit="1" customWidth="1"/>
    <col min="17" max="17" width="4" style="4" bestFit="1" customWidth="1"/>
    <col min="18" max="19" width="5" style="4" bestFit="1" customWidth="1"/>
    <col min="20" max="20" width="1.7109375" style="4" customWidth="1"/>
    <col min="21" max="16384" width="9.140625" style="4"/>
  </cols>
  <sheetData>
    <row r="1" spans="1:19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4" t="s">
        <v>182</v>
      </c>
      <c r="G1" s="28" t="s">
        <v>183</v>
      </c>
      <c r="H1" s="24" t="s">
        <v>184</v>
      </c>
      <c r="I1" s="28" t="s">
        <v>185</v>
      </c>
      <c r="J1" s="24" t="s">
        <v>186</v>
      </c>
      <c r="K1" s="28" t="s">
        <v>187</v>
      </c>
      <c r="L1" s="24" t="s">
        <v>188</v>
      </c>
      <c r="M1" s="28" t="s">
        <v>189</v>
      </c>
      <c r="N1" s="24" t="s">
        <v>275</v>
      </c>
      <c r="O1" s="28" t="s">
        <v>191</v>
      </c>
      <c r="P1" s="24" t="s">
        <v>192</v>
      </c>
      <c r="Q1" s="28" t="s">
        <v>193</v>
      </c>
      <c r="R1" s="23" t="s">
        <v>274</v>
      </c>
    </row>
    <row r="2" spans="1:19">
      <c r="A2" s="5">
        <v>75</v>
      </c>
      <c r="B2" s="6" t="s">
        <v>49</v>
      </c>
      <c r="C2" s="6" t="s">
        <v>50</v>
      </c>
      <c r="D2" s="7" t="s">
        <v>51</v>
      </c>
      <c r="E2" s="7" t="s">
        <v>8</v>
      </c>
      <c r="F2" s="23" t="s">
        <v>209</v>
      </c>
      <c r="G2" s="28"/>
      <c r="H2" s="23" t="s">
        <v>209</v>
      </c>
      <c r="I2" s="28">
        <v>99</v>
      </c>
      <c r="J2" s="23" t="s">
        <v>209</v>
      </c>
      <c r="K2" s="28">
        <v>99</v>
      </c>
      <c r="L2" s="23" t="s">
        <v>196</v>
      </c>
      <c r="M2" s="28">
        <v>100</v>
      </c>
      <c r="N2" s="23" t="s">
        <v>209</v>
      </c>
      <c r="O2" s="28">
        <v>99</v>
      </c>
      <c r="P2" s="23" t="str">
        <f>VLOOKUP(A2,[1]Sheet1!$1:$1048576,39,FALSE)</f>
        <v>1st</v>
      </c>
      <c r="Q2" s="28">
        <f>VLOOKUP(P2,[2]Sheet1!$A$1:$IV$65536,2,FALSE)</f>
        <v>100</v>
      </c>
      <c r="R2" s="23">
        <f t="shared" ref="R2:R35" si="0">SUM(Q2+O2+M2+K2+I2+G2)</f>
        <v>497</v>
      </c>
      <c r="S2" s="4" t="s">
        <v>196</v>
      </c>
    </row>
    <row r="3" spans="1:19">
      <c r="A3" s="5">
        <v>359</v>
      </c>
      <c r="B3" s="6" t="s">
        <v>21</v>
      </c>
      <c r="C3" s="6" t="s">
        <v>142</v>
      </c>
      <c r="D3" s="7" t="s">
        <v>51</v>
      </c>
      <c r="E3" s="7" t="s">
        <v>8</v>
      </c>
      <c r="F3" s="23" t="s">
        <v>196</v>
      </c>
      <c r="G3" s="28">
        <v>100</v>
      </c>
      <c r="H3" s="23" t="s">
        <v>201</v>
      </c>
      <c r="I3" s="28">
        <v>98</v>
      </c>
      <c r="J3" s="23"/>
      <c r="K3" s="28"/>
      <c r="L3" s="23" t="s">
        <v>201</v>
      </c>
      <c r="M3" s="28">
        <v>98</v>
      </c>
      <c r="N3" s="23" t="s">
        <v>196</v>
      </c>
      <c r="O3" s="28">
        <v>100</v>
      </c>
      <c r="P3" s="23" t="str">
        <f>VLOOKUP(A3,[1]Sheet1!$1:$1048576,39,FALSE)</f>
        <v>2nd</v>
      </c>
      <c r="Q3" s="28">
        <f>VLOOKUP(P3,[2]Sheet1!$A$1:$IV$65536,2,FALSE)</f>
        <v>99</v>
      </c>
      <c r="R3" s="23">
        <f t="shared" si="0"/>
        <v>495</v>
      </c>
      <c r="S3" s="4" t="s">
        <v>209</v>
      </c>
    </row>
    <row r="4" spans="1:19">
      <c r="A4" s="5">
        <v>80</v>
      </c>
      <c r="B4" s="6" t="s">
        <v>54</v>
      </c>
      <c r="C4" s="6" t="s">
        <v>55</v>
      </c>
      <c r="D4" s="7" t="s">
        <v>51</v>
      </c>
      <c r="E4" s="7" t="s">
        <v>8</v>
      </c>
      <c r="F4" s="23" t="s">
        <v>201</v>
      </c>
      <c r="G4" s="28">
        <v>98</v>
      </c>
      <c r="H4" s="23" t="s">
        <v>195</v>
      </c>
      <c r="I4" s="28">
        <v>97</v>
      </c>
      <c r="J4" s="23" t="s">
        <v>201</v>
      </c>
      <c r="K4" s="28">
        <v>98</v>
      </c>
      <c r="L4" s="23" t="s">
        <v>195</v>
      </c>
      <c r="M4" s="28">
        <v>97</v>
      </c>
      <c r="N4" s="23" t="s">
        <v>195</v>
      </c>
      <c r="O4" s="28">
        <v>97</v>
      </c>
      <c r="P4" s="23" t="str">
        <f>VLOOKUP(A4,[1]Sheet1!$1:$1048576,39,FALSE)</f>
        <v>5th</v>
      </c>
      <c r="Q4" s="28"/>
      <c r="R4" s="23">
        <f t="shared" si="0"/>
        <v>487</v>
      </c>
      <c r="S4" s="4" t="s">
        <v>201</v>
      </c>
    </row>
    <row r="5" spans="1:19">
      <c r="A5" s="15">
        <v>421</v>
      </c>
      <c r="B5" s="16" t="s">
        <v>163</v>
      </c>
      <c r="C5" s="16" t="s">
        <v>164</v>
      </c>
      <c r="D5" s="7" t="s">
        <v>51</v>
      </c>
      <c r="E5" s="7" t="s">
        <v>8</v>
      </c>
      <c r="F5" s="23"/>
      <c r="G5" s="28"/>
      <c r="H5" s="23"/>
      <c r="I5" s="28"/>
      <c r="J5" s="23" t="s">
        <v>195</v>
      </c>
      <c r="K5" s="28">
        <v>97</v>
      </c>
      <c r="L5" s="23" t="s">
        <v>208</v>
      </c>
      <c r="M5" s="28">
        <v>96</v>
      </c>
      <c r="N5" s="23" t="s">
        <v>201</v>
      </c>
      <c r="O5" s="28">
        <v>98</v>
      </c>
      <c r="P5" s="23" t="str">
        <f>VLOOKUP(A5,[1]Sheet1!$1:$1048576,39,FALSE)</f>
        <v>4th</v>
      </c>
      <c r="Q5" s="28">
        <f>VLOOKUP(P5,[2]Sheet1!$A$1:$IV$65536,2,FALSE)</f>
        <v>97</v>
      </c>
      <c r="R5" s="23">
        <f t="shared" si="0"/>
        <v>388</v>
      </c>
      <c r="S5" s="4" t="s">
        <v>195</v>
      </c>
    </row>
    <row r="6" spans="1:19">
      <c r="A6" s="5">
        <v>157</v>
      </c>
      <c r="B6" s="6" t="s">
        <v>72</v>
      </c>
      <c r="C6" s="6" t="s">
        <v>97</v>
      </c>
      <c r="D6" s="7" t="s">
        <v>51</v>
      </c>
      <c r="E6" s="7" t="s">
        <v>8</v>
      </c>
      <c r="F6" s="23"/>
      <c r="G6" s="28"/>
      <c r="H6" s="23" t="s">
        <v>196</v>
      </c>
      <c r="I6" s="28">
        <v>100</v>
      </c>
      <c r="J6" s="23" t="s">
        <v>196</v>
      </c>
      <c r="K6" s="28">
        <v>100</v>
      </c>
      <c r="L6" s="23" t="s">
        <v>209</v>
      </c>
      <c r="M6" s="28">
        <v>99</v>
      </c>
      <c r="N6" s="23"/>
      <c r="O6" s="28"/>
      <c r="P6" s="23"/>
      <c r="Q6" s="28"/>
      <c r="R6" s="23">
        <f t="shared" si="0"/>
        <v>299</v>
      </c>
      <c r="S6" s="4" t="s">
        <v>208</v>
      </c>
    </row>
    <row r="7" spans="1:19">
      <c r="A7" s="5">
        <v>114</v>
      </c>
      <c r="B7" s="6" t="s">
        <v>76</v>
      </c>
      <c r="C7" s="6" t="s">
        <v>77</v>
      </c>
      <c r="D7" s="7" t="s">
        <v>51</v>
      </c>
      <c r="E7" s="7" t="s">
        <v>8</v>
      </c>
      <c r="F7" s="23"/>
      <c r="G7" s="28"/>
      <c r="H7" s="23" t="s">
        <v>208</v>
      </c>
      <c r="I7" s="28">
        <v>96</v>
      </c>
      <c r="J7" s="23"/>
      <c r="K7" s="28"/>
      <c r="L7" s="23"/>
      <c r="M7" s="28"/>
      <c r="N7" s="23" t="s">
        <v>208</v>
      </c>
      <c r="O7" s="28">
        <v>96</v>
      </c>
      <c r="P7" s="23" t="str">
        <f>VLOOKUP(A7,[1]Sheet1!$1:$1048576,39,FALSE)</f>
        <v>3rd</v>
      </c>
      <c r="Q7" s="28">
        <f>VLOOKUP(P7,[2]Sheet1!$A$1:$IV$65536,2,FALSE)</f>
        <v>98</v>
      </c>
      <c r="R7" s="23">
        <f t="shared" si="0"/>
        <v>290</v>
      </c>
      <c r="S7" s="4" t="s">
        <v>211</v>
      </c>
    </row>
    <row r="8" spans="1:19">
      <c r="A8" s="5"/>
      <c r="B8" s="6"/>
      <c r="C8" s="6"/>
      <c r="D8" s="7"/>
      <c r="E8" s="7"/>
      <c r="F8" s="23"/>
      <c r="G8" s="28"/>
      <c r="H8" s="23"/>
      <c r="I8" s="28"/>
      <c r="J8" s="23"/>
      <c r="K8" s="28"/>
      <c r="L8" s="23"/>
      <c r="M8" s="28"/>
      <c r="N8" s="23"/>
      <c r="O8" s="28"/>
      <c r="P8" s="23"/>
      <c r="Q8" s="28"/>
      <c r="R8" s="23"/>
    </row>
    <row r="9" spans="1:19">
      <c r="A9" s="8">
        <v>244</v>
      </c>
      <c r="B9" s="9" t="s">
        <v>19</v>
      </c>
      <c r="C9" s="10" t="s">
        <v>125</v>
      </c>
      <c r="D9" s="11" t="s">
        <v>44</v>
      </c>
      <c r="E9" s="11" t="s">
        <v>12</v>
      </c>
      <c r="F9" s="23" t="s">
        <v>196</v>
      </c>
      <c r="G9" s="28">
        <v>100</v>
      </c>
      <c r="H9" s="23" t="s">
        <v>196</v>
      </c>
      <c r="I9" s="28">
        <v>100</v>
      </c>
      <c r="J9" s="23" t="s">
        <v>196</v>
      </c>
      <c r="K9" s="28">
        <v>100</v>
      </c>
      <c r="L9" s="23" t="s">
        <v>196</v>
      </c>
      <c r="M9" s="28">
        <v>100</v>
      </c>
      <c r="N9" s="23" t="s">
        <v>196</v>
      </c>
      <c r="O9" s="28">
        <v>100</v>
      </c>
      <c r="P9" s="23"/>
      <c r="Q9" s="28"/>
      <c r="R9" s="23">
        <f t="shared" si="0"/>
        <v>500</v>
      </c>
      <c r="S9" s="4" t="s">
        <v>196</v>
      </c>
    </row>
    <row r="10" spans="1:19">
      <c r="A10" s="8">
        <v>65</v>
      </c>
      <c r="B10" s="9" t="s">
        <v>19</v>
      </c>
      <c r="C10" s="10" t="s">
        <v>43</v>
      </c>
      <c r="D10" s="11" t="s">
        <v>44</v>
      </c>
      <c r="E10" s="11" t="s">
        <v>12</v>
      </c>
      <c r="F10" s="23"/>
      <c r="G10" s="28"/>
      <c r="H10" s="23" t="s">
        <v>209</v>
      </c>
      <c r="I10" s="28">
        <v>99</v>
      </c>
      <c r="J10" s="23"/>
      <c r="K10" s="28"/>
      <c r="L10" s="23"/>
      <c r="M10" s="28"/>
      <c r="N10" s="23"/>
      <c r="O10" s="28"/>
      <c r="P10" s="23"/>
      <c r="Q10" s="28"/>
      <c r="R10" s="23">
        <f t="shared" si="0"/>
        <v>99</v>
      </c>
      <c r="S10" s="4" t="s">
        <v>209</v>
      </c>
    </row>
    <row r="11" spans="1:19">
      <c r="A11" s="8"/>
      <c r="B11" s="9"/>
      <c r="C11" s="10"/>
      <c r="D11" s="11"/>
      <c r="E11" s="11"/>
      <c r="F11" s="23"/>
      <c r="G11" s="28"/>
      <c r="H11" s="23"/>
      <c r="I11" s="28"/>
      <c r="J11" s="23"/>
      <c r="K11" s="28"/>
      <c r="L11" s="23"/>
      <c r="M11" s="28"/>
      <c r="N11" s="23"/>
      <c r="O11" s="28"/>
      <c r="P11" s="23"/>
      <c r="Q11" s="28"/>
      <c r="R11" s="23"/>
    </row>
    <row r="12" spans="1:19">
      <c r="A12" s="8">
        <v>222</v>
      </c>
      <c r="B12" s="9" t="s">
        <v>116</v>
      </c>
      <c r="C12" s="10" t="s">
        <v>117</v>
      </c>
      <c r="D12" s="11" t="s">
        <v>3</v>
      </c>
      <c r="E12" s="11" t="s">
        <v>12</v>
      </c>
      <c r="F12" s="23" t="s">
        <v>195</v>
      </c>
      <c r="G12" s="28">
        <v>97</v>
      </c>
      <c r="H12" s="23" t="s">
        <v>201</v>
      </c>
      <c r="I12" s="28">
        <v>98</v>
      </c>
      <c r="J12" s="23" t="s">
        <v>196</v>
      </c>
      <c r="K12" s="28">
        <v>100</v>
      </c>
      <c r="L12" s="23" t="s">
        <v>199</v>
      </c>
      <c r="M12" s="28"/>
      <c r="N12" s="23" t="s">
        <v>196</v>
      </c>
      <c r="O12" s="28">
        <v>100</v>
      </c>
      <c r="P12" s="23" t="str">
        <f>VLOOKUP(A12,[1]Sheet1!$1:$1048576,39,FALSE)</f>
        <v>2nd</v>
      </c>
      <c r="Q12" s="28">
        <f>VLOOKUP(P12,[2]Sheet1!$A$1:$IV$65536,2,FALSE)</f>
        <v>99</v>
      </c>
      <c r="R12" s="23">
        <f t="shared" si="0"/>
        <v>494</v>
      </c>
      <c r="S12" s="4" t="s">
        <v>196</v>
      </c>
    </row>
    <row r="13" spans="1:19">
      <c r="A13" s="8">
        <v>150</v>
      </c>
      <c r="B13" s="9" t="s">
        <v>19</v>
      </c>
      <c r="C13" s="10" t="s">
        <v>95</v>
      </c>
      <c r="D13" s="11" t="s">
        <v>3</v>
      </c>
      <c r="E13" s="11" t="s">
        <v>12</v>
      </c>
      <c r="F13" s="23" t="s">
        <v>208</v>
      </c>
      <c r="G13" s="28">
        <v>96</v>
      </c>
      <c r="H13" s="23" t="s">
        <v>195</v>
      </c>
      <c r="I13" s="28">
        <v>97</v>
      </c>
      <c r="J13" s="23" t="s">
        <v>195</v>
      </c>
      <c r="K13" s="28">
        <v>97</v>
      </c>
      <c r="L13" s="23" t="s">
        <v>196</v>
      </c>
      <c r="M13" s="28">
        <v>100</v>
      </c>
      <c r="N13" s="23" t="s">
        <v>201</v>
      </c>
      <c r="O13" s="28">
        <v>98</v>
      </c>
      <c r="P13" s="23" t="str">
        <f>VLOOKUP(A13,[1]Sheet1!$1:$1048576,39,FALSE)</f>
        <v>10th</v>
      </c>
      <c r="Q13" s="28"/>
      <c r="R13" s="23">
        <f>SUM(Q13+O13+M13+K13+I13+G13)</f>
        <v>488</v>
      </c>
      <c r="S13" s="4" t="s">
        <v>209</v>
      </c>
    </row>
    <row r="14" spans="1:19">
      <c r="A14" s="5">
        <v>135</v>
      </c>
      <c r="B14" s="6" t="s">
        <v>88</v>
      </c>
      <c r="C14" s="6" t="s">
        <v>89</v>
      </c>
      <c r="D14" s="7" t="s">
        <v>3</v>
      </c>
      <c r="E14" s="7" t="s">
        <v>8</v>
      </c>
      <c r="F14" s="23" t="s">
        <v>201</v>
      </c>
      <c r="G14" s="28">
        <v>98</v>
      </c>
      <c r="H14" s="23" t="s">
        <v>203</v>
      </c>
      <c r="I14" s="28"/>
      <c r="J14" s="23" t="s">
        <v>201</v>
      </c>
      <c r="K14" s="28">
        <v>98</v>
      </c>
      <c r="L14" s="23" t="s">
        <v>195</v>
      </c>
      <c r="M14" s="28">
        <v>97</v>
      </c>
      <c r="N14" s="23" t="s">
        <v>195</v>
      </c>
      <c r="O14" s="28">
        <v>97</v>
      </c>
      <c r="P14" s="23" t="str">
        <f>VLOOKUP(A14,[1]Sheet1!$1:$1048576,39,FALSE)</f>
        <v>3rd</v>
      </c>
      <c r="Q14" s="28">
        <f>VLOOKUP(P14,[2]Sheet1!$A$1:$IV$65536,2,FALSE)</f>
        <v>98</v>
      </c>
      <c r="R14" s="23">
        <f t="shared" si="0"/>
        <v>488</v>
      </c>
      <c r="S14" s="4" t="s">
        <v>201</v>
      </c>
    </row>
    <row r="15" spans="1:19">
      <c r="A15" s="5">
        <v>495</v>
      </c>
      <c r="B15" s="6" t="s">
        <v>174</v>
      </c>
      <c r="C15" s="6" t="s">
        <v>175</v>
      </c>
      <c r="D15" s="7" t="s">
        <v>3</v>
      </c>
      <c r="E15" s="7" t="s">
        <v>8</v>
      </c>
      <c r="F15" s="23" t="s">
        <v>196</v>
      </c>
      <c r="G15" s="28">
        <v>100</v>
      </c>
      <c r="H15" s="23" t="s">
        <v>209</v>
      </c>
      <c r="I15" s="28">
        <v>99</v>
      </c>
      <c r="J15" s="23" t="s">
        <v>211</v>
      </c>
      <c r="K15" s="28">
        <v>95</v>
      </c>
      <c r="L15" s="23" t="s">
        <v>209</v>
      </c>
      <c r="M15" s="28">
        <v>99</v>
      </c>
      <c r="N15" s="23"/>
      <c r="O15" s="28"/>
      <c r="P15" s="23" t="s">
        <v>224</v>
      </c>
      <c r="Q15" s="28">
        <v>89</v>
      </c>
      <c r="R15" s="23">
        <f t="shared" si="0"/>
        <v>482</v>
      </c>
      <c r="S15" s="4" t="s">
        <v>195</v>
      </c>
    </row>
    <row r="16" spans="1:19">
      <c r="A16" s="15">
        <v>79</v>
      </c>
      <c r="B16" s="16" t="s">
        <v>52</v>
      </c>
      <c r="C16" s="16" t="s">
        <v>53</v>
      </c>
      <c r="D16" s="7" t="s">
        <v>3</v>
      </c>
      <c r="E16" s="7" t="s">
        <v>8</v>
      </c>
      <c r="F16" s="23" t="s">
        <v>211</v>
      </c>
      <c r="G16" s="28">
        <v>95</v>
      </c>
      <c r="H16" s="23" t="s">
        <v>211</v>
      </c>
      <c r="I16" s="28">
        <v>95</v>
      </c>
      <c r="J16" s="23" t="s">
        <v>213</v>
      </c>
      <c r="K16" s="28"/>
      <c r="L16" s="23" t="s">
        <v>211</v>
      </c>
      <c r="M16" s="28">
        <v>95</v>
      </c>
      <c r="N16" s="23" t="s">
        <v>209</v>
      </c>
      <c r="O16" s="28">
        <v>99</v>
      </c>
      <c r="P16" s="23" t="str">
        <f>VLOOKUP(A16,[1]Sheet1!$1:$1048576,39,FALSE)</f>
        <v>4th</v>
      </c>
      <c r="Q16" s="28">
        <f>VLOOKUP(P16,[2]Sheet1!$A$1:$IV$65536,2,FALSE)</f>
        <v>97</v>
      </c>
      <c r="R16" s="23">
        <f t="shared" si="0"/>
        <v>481</v>
      </c>
      <c r="S16" s="4" t="s">
        <v>208</v>
      </c>
    </row>
    <row r="17" spans="1:19">
      <c r="A17" s="15">
        <v>215</v>
      </c>
      <c r="B17" s="16" t="s">
        <v>19</v>
      </c>
      <c r="C17" s="16" t="s">
        <v>113</v>
      </c>
      <c r="D17" s="7" t="s">
        <v>3</v>
      </c>
      <c r="E17" s="7" t="s">
        <v>8</v>
      </c>
      <c r="F17" s="23"/>
      <c r="G17" s="28"/>
      <c r="H17" s="23" t="s">
        <v>213</v>
      </c>
      <c r="I17" s="28">
        <v>94</v>
      </c>
      <c r="J17" s="23" t="s">
        <v>209</v>
      </c>
      <c r="K17" s="28">
        <v>99</v>
      </c>
      <c r="L17" s="23" t="s">
        <v>201</v>
      </c>
      <c r="M17" s="28">
        <v>98</v>
      </c>
      <c r="N17" s="23" t="s">
        <v>203</v>
      </c>
      <c r="O17" s="28">
        <v>93</v>
      </c>
      <c r="P17" s="23" t="str">
        <f>VLOOKUP(A17,[1]Sheet1!$1:$1048576,39,FALSE)</f>
        <v>11th</v>
      </c>
      <c r="Q17" s="28">
        <f>VLOOKUP(P17,[2]Sheet1!$A$1:$IV$65536,2,FALSE)</f>
        <v>90</v>
      </c>
      <c r="R17" s="23">
        <f t="shared" si="0"/>
        <v>474</v>
      </c>
      <c r="S17" s="4" t="s">
        <v>211</v>
      </c>
    </row>
    <row r="18" spans="1:19">
      <c r="A18" s="5">
        <v>251</v>
      </c>
      <c r="B18" s="6" t="s">
        <v>72</v>
      </c>
      <c r="C18" s="6" t="s">
        <v>132</v>
      </c>
      <c r="D18" s="7" t="s">
        <v>3</v>
      </c>
      <c r="E18" s="7" t="s">
        <v>8</v>
      </c>
      <c r="F18" s="23" t="s">
        <v>224</v>
      </c>
      <c r="G18" s="28"/>
      <c r="H18" s="23" t="s">
        <v>194</v>
      </c>
      <c r="I18" s="28">
        <v>92</v>
      </c>
      <c r="J18" s="23" t="s">
        <v>208</v>
      </c>
      <c r="K18" s="28">
        <v>96</v>
      </c>
      <c r="L18" s="23" t="s">
        <v>208</v>
      </c>
      <c r="M18" s="28">
        <v>96</v>
      </c>
      <c r="N18" s="23" t="s">
        <v>211</v>
      </c>
      <c r="O18" s="28">
        <v>95</v>
      </c>
      <c r="P18" s="23" t="str">
        <f>VLOOKUP(A18,[1]Sheet1!$1:$1048576,39,FALSE)</f>
        <v>9th</v>
      </c>
      <c r="Q18" s="28">
        <f>VLOOKUP(P18,[2]Sheet1!$A$1:$IV$65536,2,FALSE)</f>
        <v>92</v>
      </c>
      <c r="R18" s="23">
        <f t="shared" si="0"/>
        <v>471</v>
      </c>
      <c r="S18" s="4" t="s">
        <v>213</v>
      </c>
    </row>
    <row r="19" spans="1:19">
      <c r="A19" s="5">
        <v>248</v>
      </c>
      <c r="B19" s="6" t="s">
        <v>128</v>
      </c>
      <c r="C19" s="6" t="s">
        <v>129</v>
      </c>
      <c r="D19" s="7" t="s">
        <v>3</v>
      </c>
      <c r="E19" s="7" t="s">
        <v>8</v>
      </c>
      <c r="F19" s="23" t="s">
        <v>214</v>
      </c>
      <c r="G19" s="28">
        <v>88</v>
      </c>
      <c r="H19" s="23" t="s">
        <v>224</v>
      </c>
      <c r="I19" s="28">
        <v>89</v>
      </c>
      <c r="J19" s="23" t="s">
        <v>218</v>
      </c>
      <c r="K19" s="28">
        <v>90</v>
      </c>
      <c r="L19" s="23" t="s">
        <v>224</v>
      </c>
      <c r="M19" s="28">
        <v>89</v>
      </c>
      <c r="N19" s="23" t="s">
        <v>213</v>
      </c>
      <c r="O19" s="28">
        <v>94</v>
      </c>
      <c r="P19" s="23" t="str">
        <f>VLOOKUP(A19,[1]Sheet1!$1:$1048576,39,FALSE)</f>
        <v>19th</v>
      </c>
      <c r="Q19" s="28"/>
      <c r="R19" s="23">
        <f>SUM(Q19+O19+M19+K19+I19+G19)</f>
        <v>450</v>
      </c>
      <c r="S19" s="4" t="s">
        <v>203</v>
      </c>
    </row>
    <row r="20" spans="1:19">
      <c r="A20" s="5">
        <v>118</v>
      </c>
      <c r="B20" s="6" t="s">
        <v>78</v>
      </c>
      <c r="C20" s="6" t="s">
        <v>79</v>
      </c>
      <c r="D20" s="7" t="s">
        <v>3</v>
      </c>
      <c r="E20" s="7" t="s">
        <v>8</v>
      </c>
      <c r="F20" s="23" t="s">
        <v>194</v>
      </c>
      <c r="G20" s="28">
        <v>92</v>
      </c>
      <c r="H20" s="23" t="s">
        <v>216</v>
      </c>
      <c r="I20" s="28">
        <v>85</v>
      </c>
      <c r="J20" s="23" t="s">
        <v>202</v>
      </c>
      <c r="K20" s="28">
        <v>91</v>
      </c>
      <c r="L20" s="23" t="s">
        <v>218</v>
      </c>
      <c r="M20" s="28">
        <v>90</v>
      </c>
      <c r="N20" s="23" t="s">
        <v>194</v>
      </c>
      <c r="O20" s="28">
        <v>92</v>
      </c>
      <c r="P20" s="23" t="str">
        <f>VLOOKUP(A20,[1]Sheet1!$1:$1048576,39,FALSE)</f>
        <v>17th</v>
      </c>
      <c r="Q20" s="28"/>
      <c r="R20" s="23">
        <f t="shared" si="0"/>
        <v>450</v>
      </c>
      <c r="S20" s="4" t="s">
        <v>194</v>
      </c>
    </row>
    <row r="21" spans="1:19">
      <c r="A21" s="5">
        <v>394</v>
      </c>
      <c r="B21" s="6" t="s">
        <v>72</v>
      </c>
      <c r="C21" s="6" t="s">
        <v>156</v>
      </c>
      <c r="D21" s="7" t="s">
        <v>3</v>
      </c>
      <c r="E21" s="7" t="s">
        <v>8</v>
      </c>
      <c r="F21" s="23" t="s">
        <v>202</v>
      </c>
      <c r="G21" s="28">
        <v>91</v>
      </c>
      <c r="H21" s="23"/>
      <c r="I21" s="28"/>
      <c r="J21" s="23" t="s">
        <v>214</v>
      </c>
      <c r="K21" s="28">
        <v>88</v>
      </c>
      <c r="L21" s="23" t="s">
        <v>203</v>
      </c>
      <c r="M21" s="28">
        <v>93</v>
      </c>
      <c r="N21" s="23" t="s">
        <v>224</v>
      </c>
      <c r="O21" s="28">
        <v>89</v>
      </c>
      <c r="P21" s="23" t="str">
        <f>VLOOKUP(A21,[1]Sheet1!$1:$1048576,39,FALSE)</f>
        <v>16th</v>
      </c>
      <c r="Q21" s="28">
        <f>VLOOKUP(P21,[2]Sheet1!$A$1:$IV$65536,2,FALSE)</f>
        <v>85</v>
      </c>
      <c r="R21" s="23">
        <f t="shared" si="0"/>
        <v>446</v>
      </c>
      <c r="S21" s="4" t="s">
        <v>202</v>
      </c>
    </row>
    <row r="22" spans="1:19">
      <c r="A22" s="5">
        <v>371</v>
      </c>
      <c r="B22" s="6" t="s">
        <v>146</v>
      </c>
      <c r="C22" s="6" t="s">
        <v>147</v>
      </c>
      <c r="D22" s="7" t="s">
        <v>3</v>
      </c>
      <c r="E22" s="7" t="s">
        <v>8</v>
      </c>
      <c r="F22" s="23"/>
      <c r="G22" s="28"/>
      <c r="H22" s="23" t="s">
        <v>199</v>
      </c>
      <c r="I22" s="28">
        <v>86</v>
      </c>
      <c r="J22" s="23" t="s">
        <v>194</v>
      </c>
      <c r="K22" s="28">
        <v>92</v>
      </c>
      <c r="L22" s="23" t="s">
        <v>194</v>
      </c>
      <c r="M22" s="28">
        <v>92</v>
      </c>
      <c r="N22" s="23" t="s">
        <v>216</v>
      </c>
      <c r="O22" s="28">
        <v>85</v>
      </c>
      <c r="P22" s="23" t="str">
        <f>VLOOKUP(A22,[1]Sheet1!$1:$1048576,39,FALSE)</f>
        <v>14th</v>
      </c>
      <c r="Q22" s="28">
        <f>VLOOKUP(P22,[2]Sheet1!$A$1:$IV$65536,2,FALSE)</f>
        <v>87</v>
      </c>
      <c r="R22" s="23">
        <f t="shared" si="0"/>
        <v>442</v>
      </c>
      <c r="S22" s="4" t="s">
        <v>218</v>
      </c>
    </row>
    <row r="23" spans="1:19">
      <c r="A23" s="5">
        <v>173</v>
      </c>
      <c r="B23" s="6" t="s">
        <v>86</v>
      </c>
      <c r="C23" s="6" t="s">
        <v>104</v>
      </c>
      <c r="D23" s="7" t="s">
        <v>3</v>
      </c>
      <c r="E23" s="7" t="s">
        <v>8</v>
      </c>
      <c r="F23" s="23" t="s">
        <v>204</v>
      </c>
      <c r="G23" s="28">
        <v>84</v>
      </c>
      <c r="H23" s="23" t="s">
        <v>212</v>
      </c>
      <c r="I23" s="28"/>
      <c r="J23" s="23" t="s">
        <v>224</v>
      </c>
      <c r="K23" s="28">
        <v>89</v>
      </c>
      <c r="L23" s="23" t="s">
        <v>214</v>
      </c>
      <c r="M23" s="28">
        <v>88</v>
      </c>
      <c r="N23" s="23" t="s">
        <v>198</v>
      </c>
      <c r="O23" s="28">
        <v>87</v>
      </c>
      <c r="P23" s="23" t="str">
        <f>VLOOKUP(A23,[1]Sheet1!$1:$1048576,39,FALSE)</f>
        <v>15th</v>
      </c>
      <c r="Q23" s="28">
        <f>VLOOKUP(P23,[2]Sheet1!$A$1:$IV$65536,2,FALSE)</f>
        <v>86</v>
      </c>
      <c r="R23" s="23">
        <f t="shared" si="0"/>
        <v>434</v>
      </c>
      <c r="S23" s="4" t="s">
        <v>224</v>
      </c>
    </row>
    <row r="24" spans="1:19">
      <c r="A24" s="15">
        <v>324</v>
      </c>
      <c r="B24" s="16" t="s">
        <v>135</v>
      </c>
      <c r="C24" s="16" t="s">
        <v>136</v>
      </c>
      <c r="D24" s="7" t="s">
        <v>3</v>
      </c>
      <c r="E24" s="7" t="s">
        <v>8</v>
      </c>
      <c r="F24" s="23" t="s">
        <v>199</v>
      </c>
      <c r="G24" s="28">
        <v>86</v>
      </c>
      <c r="H24" s="23" t="s">
        <v>210</v>
      </c>
      <c r="I24" s="28">
        <v>81</v>
      </c>
      <c r="J24" s="23" t="s">
        <v>216</v>
      </c>
      <c r="K24" s="28">
        <v>85</v>
      </c>
      <c r="L24" s="23" t="s">
        <v>198</v>
      </c>
      <c r="M24" s="28">
        <v>87</v>
      </c>
      <c r="N24" s="23" t="s">
        <v>204</v>
      </c>
      <c r="O24" s="28">
        <v>84</v>
      </c>
      <c r="P24" s="23" t="str">
        <f>VLOOKUP(A24,[1]Sheet1!$1:$1048576,39,FALSE)</f>
        <v>21st</v>
      </c>
      <c r="Q24" s="28"/>
      <c r="R24" s="23">
        <f t="shared" si="0"/>
        <v>423</v>
      </c>
      <c r="S24" s="4" t="s">
        <v>214</v>
      </c>
    </row>
    <row r="25" spans="1:19">
      <c r="A25" s="8">
        <v>111</v>
      </c>
      <c r="B25" s="9" t="s">
        <v>73</v>
      </c>
      <c r="C25" s="10" t="s">
        <v>74</v>
      </c>
      <c r="D25" s="11" t="s">
        <v>3</v>
      </c>
      <c r="E25" s="11" t="s">
        <v>12</v>
      </c>
      <c r="F25" s="23" t="s">
        <v>217</v>
      </c>
      <c r="G25" s="28">
        <v>83</v>
      </c>
      <c r="H25" s="23" t="s">
        <v>217</v>
      </c>
      <c r="I25" s="28">
        <v>83</v>
      </c>
      <c r="J25" s="23" t="s">
        <v>199</v>
      </c>
      <c r="K25" s="28">
        <v>86</v>
      </c>
      <c r="L25" s="23"/>
      <c r="M25" s="28"/>
      <c r="N25" s="23" t="s">
        <v>199</v>
      </c>
      <c r="O25" s="28">
        <v>86</v>
      </c>
      <c r="P25" s="23" t="str">
        <f>VLOOKUP(A25,[1]Sheet1!$1:$1048576,39,FALSE)</f>
        <v>20th</v>
      </c>
      <c r="Q25" s="28">
        <f>VLOOKUP(P25,[2]Sheet1!$A$1:$IV$65536,2,FALSE)</f>
        <v>81</v>
      </c>
      <c r="R25" s="23">
        <f t="shared" si="0"/>
        <v>419</v>
      </c>
      <c r="S25" s="4" t="s">
        <v>198</v>
      </c>
    </row>
    <row r="26" spans="1:19">
      <c r="A26" s="8">
        <v>99</v>
      </c>
      <c r="B26" s="9" t="s">
        <v>5</v>
      </c>
      <c r="C26" s="10" t="s">
        <v>68</v>
      </c>
      <c r="D26" s="11" t="s">
        <v>3</v>
      </c>
      <c r="E26" s="11" t="s">
        <v>12</v>
      </c>
      <c r="F26" s="23" t="s">
        <v>209</v>
      </c>
      <c r="G26" s="28">
        <v>99</v>
      </c>
      <c r="H26" s="23" t="s">
        <v>196</v>
      </c>
      <c r="I26" s="28">
        <v>100</v>
      </c>
      <c r="J26" s="23"/>
      <c r="K26" s="28"/>
      <c r="L26" s="23"/>
      <c r="M26" s="28"/>
      <c r="N26" s="23" t="s">
        <v>208</v>
      </c>
      <c r="O26" s="28">
        <v>96</v>
      </c>
      <c r="P26" s="23" t="str">
        <f>VLOOKUP(A26,[1]Sheet1!$1:$1048576,39,FALSE)</f>
        <v>5th</v>
      </c>
      <c r="Q26" s="28">
        <f>VLOOKUP(P26,[2]Sheet1!$A$1:$IV$65536,2,FALSE)</f>
        <v>96</v>
      </c>
      <c r="R26" s="23">
        <f t="shared" si="0"/>
        <v>391</v>
      </c>
      <c r="S26" s="4" t="s">
        <v>199</v>
      </c>
    </row>
    <row r="27" spans="1:19">
      <c r="A27" s="8">
        <v>35</v>
      </c>
      <c r="B27" s="9" t="s">
        <v>29</v>
      </c>
      <c r="C27" s="10" t="s">
        <v>30</v>
      </c>
      <c r="D27" s="11" t="s">
        <v>3</v>
      </c>
      <c r="E27" s="11" t="s">
        <v>12</v>
      </c>
      <c r="F27" s="23" t="s">
        <v>203</v>
      </c>
      <c r="G27" s="28">
        <v>93</v>
      </c>
      <c r="H27" s="23" t="s">
        <v>202</v>
      </c>
      <c r="I27" s="28">
        <v>91</v>
      </c>
      <c r="J27" s="23"/>
      <c r="K27" s="28"/>
      <c r="L27" s="23"/>
      <c r="M27" s="28"/>
      <c r="N27" s="23" t="s">
        <v>218</v>
      </c>
      <c r="O27" s="28">
        <v>90</v>
      </c>
      <c r="P27" s="23" t="str">
        <f>VLOOKUP(A27,[1]Sheet1!$1:$1048576,39,FALSE)</f>
        <v>8th</v>
      </c>
      <c r="Q27" s="28">
        <f>VLOOKUP(P27,[2]Sheet1!$A$1:$IV$65536,2,FALSE)</f>
        <v>93</v>
      </c>
      <c r="R27" s="23">
        <f t="shared" si="0"/>
        <v>367</v>
      </c>
      <c r="S27" s="4" t="s">
        <v>216</v>
      </c>
    </row>
    <row r="28" spans="1:19">
      <c r="A28" s="8">
        <v>15</v>
      </c>
      <c r="B28" s="9" t="s">
        <v>21</v>
      </c>
      <c r="C28" s="10" t="s">
        <v>22</v>
      </c>
      <c r="D28" s="11" t="s">
        <v>3</v>
      </c>
      <c r="E28" s="11" t="s">
        <v>12</v>
      </c>
      <c r="F28" s="23"/>
      <c r="G28" s="28"/>
      <c r="H28" s="23" t="s">
        <v>198</v>
      </c>
      <c r="I28" s="28">
        <v>87</v>
      </c>
      <c r="J28" s="23" t="s">
        <v>198</v>
      </c>
      <c r="K28" s="28">
        <v>87</v>
      </c>
      <c r="L28" s="23" t="s">
        <v>213</v>
      </c>
      <c r="M28" s="28">
        <v>94</v>
      </c>
      <c r="N28" s="23" t="s">
        <v>202</v>
      </c>
      <c r="O28" s="28">
        <v>91</v>
      </c>
      <c r="P28" s="23"/>
      <c r="Q28" s="28"/>
      <c r="R28" s="23">
        <f t="shared" si="0"/>
        <v>359</v>
      </c>
      <c r="S28" s="4" t="s">
        <v>204</v>
      </c>
    </row>
    <row r="29" spans="1:19">
      <c r="A29" s="5">
        <v>449</v>
      </c>
      <c r="B29" s="6" t="s">
        <v>169</v>
      </c>
      <c r="C29" s="6" t="s">
        <v>119</v>
      </c>
      <c r="D29" s="7" t="s">
        <v>3</v>
      </c>
      <c r="E29" s="7" t="s">
        <v>8</v>
      </c>
      <c r="F29" s="23"/>
      <c r="G29" s="28"/>
      <c r="H29" s="23" t="s">
        <v>208</v>
      </c>
      <c r="I29" s="28">
        <v>96</v>
      </c>
      <c r="J29" s="23"/>
      <c r="K29" s="28"/>
      <c r="L29" s="23" t="s">
        <v>202</v>
      </c>
      <c r="M29" s="28">
        <v>91</v>
      </c>
      <c r="N29" s="23"/>
      <c r="O29" s="28"/>
      <c r="P29" s="23" t="str">
        <f>VLOOKUP(A29,[1]Sheet1!$1:$1048576,39,FALSE)</f>
        <v>1st</v>
      </c>
      <c r="Q29" s="28">
        <f>VLOOKUP(P29,[2]Sheet1!$A$1:$IV$65536,2,FALSE)</f>
        <v>100</v>
      </c>
      <c r="R29" s="23">
        <f t="shared" si="0"/>
        <v>287</v>
      </c>
      <c r="S29" s="4" t="s">
        <v>217</v>
      </c>
    </row>
    <row r="30" spans="1:19">
      <c r="A30" s="15">
        <v>68</v>
      </c>
      <c r="B30" s="16" t="s">
        <v>45</v>
      </c>
      <c r="C30" s="16" t="s">
        <v>46</v>
      </c>
      <c r="D30" s="7" t="s">
        <v>3</v>
      </c>
      <c r="E30" s="7" t="s">
        <v>8</v>
      </c>
      <c r="F30" s="23"/>
      <c r="G30" s="28"/>
      <c r="H30" s="23"/>
      <c r="I30" s="28"/>
      <c r="J30" s="23" t="s">
        <v>203</v>
      </c>
      <c r="K30" s="28">
        <v>93</v>
      </c>
      <c r="L30" s="23"/>
      <c r="M30" s="28"/>
      <c r="N30" s="23"/>
      <c r="O30" s="28"/>
      <c r="P30" s="23" t="str">
        <f>VLOOKUP(A30,[1]Sheet1!$1:$1048576,39,FALSE)</f>
        <v>6th</v>
      </c>
      <c r="Q30" s="28">
        <f>VLOOKUP(P30,[2]Sheet1!$A$1:$IV$65536,2,FALSE)</f>
        <v>95</v>
      </c>
      <c r="R30" s="23">
        <f t="shared" si="0"/>
        <v>188</v>
      </c>
      <c r="S30" s="4" t="s">
        <v>212</v>
      </c>
    </row>
    <row r="31" spans="1:19">
      <c r="A31" s="8">
        <v>416</v>
      </c>
      <c r="B31" s="9" t="s">
        <v>159</v>
      </c>
      <c r="C31" s="10" t="s">
        <v>160</v>
      </c>
      <c r="D31" s="11" t="s">
        <v>3</v>
      </c>
      <c r="E31" s="11" t="s">
        <v>12</v>
      </c>
      <c r="F31" s="23" t="s">
        <v>213</v>
      </c>
      <c r="G31" s="28">
        <v>94</v>
      </c>
      <c r="H31" s="23" t="s">
        <v>214</v>
      </c>
      <c r="I31" s="28">
        <v>88</v>
      </c>
      <c r="J31" s="23"/>
      <c r="K31" s="28"/>
      <c r="L31" s="23"/>
      <c r="M31" s="28"/>
      <c r="N31" s="23"/>
      <c r="O31" s="28"/>
      <c r="P31" s="23"/>
      <c r="Q31" s="28"/>
      <c r="R31" s="23">
        <f t="shared" si="0"/>
        <v>182</v>
      </c>
      <c r="S31" s="4" t="s">
        <v>210</v>
      </c>
    </row>
    <row r="32" spans="1:19">
      <c r="A32" s="8">
        <v>122</v>
      </c>
      <c r="B32" s="9" t="s">
        <v>82</v>
      </c>
      <c r="C32" s="10" t="s">
        <v>83</v>
      </c>
      <c r="D32" s="11" t="s">
        <v>3</v>
      </c>
      <c r="E32" s="11" t="s">
        <v>12</v>
      </c>
      <c r="F32" s="23" t="s">
        <v>218</v>
      </c>
      <c r="G32" s="28">
        <v>90</v>
      </c>
      <c r="H32" s="23" t="s">
        <v>219</v>
      </c>
      <c r="I32" s="28">
        <v>80</v>
      </c>
      <c r="J32" s="23"/>
      <c r="K32" s="28"/>
      <c r="L32" s="23"/>
      <c r="M32" s="28"/>
      <c r="N32" s="23"/>
      <c r="O32" s="28"/>
      <c r="P32" s="23"/>
      <c r="Q32" s="28"/>
      <c r="R32" s="23">
        <f t="shared" si="0"/>
        <v>170</v>
      </c>
      <c r="S32" s="4" t="s">
        <v>219</v>
      </c>
    </row>
    <row r="33" spans="1:19">
      <c r="A33" s="8">
        <v>39</v>
      </c>
      <c r="B33" s="9" t="s">
        <v>33</v>
      </c>
      <c r="C33" s="10" t="s">
        <v>34</v>
      </c>
      <c r="D33" s="11" t="s">
        <v>3</v>
      </c>
      <c r="E33" s="11" t="s">
        <v>12</v>
      </c>
      <c r="F33" s="23" t="s">
        <v>216</v>
      </c>
      <c r="G33" s="28">
        <v>85</v>
      </c>
      <c r="H33" s="23" t="s">
        <v>204</v>
      </c>
      <c r="I33" s="28">
        <v>84</v>
      </c>
      <c r="J33" s="23"/>
      <c r="K33" s="28"/>
      <c r="L33" s="23"/>
      <c r="M33" s="28"/>
      <c r="N33" s="23"/>
      <c r="O33" s="28"/>
      <c r="P33" s="23"/>
      <c r="Q33" s="28"/>
      <c r="R33" s="23">
        <f t="shared" si="0"/>
        <v>169</v>
      </c>
      <c r="S33" s="4" t="s">
        <v>215</v>
      </c>
    </row>
    <row r="34" spans="1:19">
      <c r="A34" s="5">
        <v>112</v>
      </c>
      <c r="B34" s="6" t="s">
        <v>60</v>
      </c>
      <c r="C34" s="6" t="s">
        <v>75</v>
      </c>
      <c r="D34" s="7" t="s">
        <v>3</v>
      </c>
      <c r="E34" s="7" t="s">
        <v>8</v>
      </c>
      <c r="F34" s="23"/>
      <c r="G34" s="28"/>
      <c r="H34" s="23"/>
      <c r="I34" s="28"/>
      <c r="J34" s="23"/>
      <c r="K34" s="28"/>
      <c r="L34" s="23"/>
      <c r="M34" s="28"/>
      <c r="N34" s="23" t="s">
        <v>214</v>
      </c>
      <c r="O34" s="28">
        <v>88</v>
      </c>
      <c r="P34" s="23" t="str">
        <f>VLOOKUP(A34,[1]Sheet1!$1:$1048576,39,FALSE)</f>
        <v>22nd</v>
      </c>
      <c r="Q34" s="28">
        <f>VLOOKUP(P34,[2]Sheet1!$A$1:$IV$65536,2,FALSE)</f>
        <v>79</v>
      </c>
      <c r="R34" s="23">
        <f t="shared" si="0"/>
        <v>167</v>
      </c>
      <c r="S34" s="4" t="s">
        <v>222</v>
      </c>
    </row>
    <row r="35" spans="1:19">
      <c r="A35" s="5">
        <v>41</v>
      </c>
      <c r="B35" s="6" t="s">
        <v>281</v>
      </c>
      <c r="C35" s="6" t="s">
        <v>282</v>
      </c>
      <c r="D35" s="7" t="s">
        <v>3</v>
      </c>
      <c r="E35" s="7" t="s">
        <v>12</v>
      </c>
      <c r="F35" s="23"/>
      <c r="G35" s="28"/>
      <c r="H35" s="23"/>
      <c r="I35" s="28"/>
      <c r="J35" s="23"/>
      <c r="K35" s="28"/>
      <c r="L35" s="23"/>
      <c r="M35" s="28"/>
      <c r="N35" s="23"/>
      <c r="O35" s="28"/>
      <c r="P35" s="23" t="str">
        <f>VLOOKUP(A35,[1]Sheet1!$1:$1048576,39,FALSE)</f>
        <v>7th</v>
      </c>
      <c r="Q35" s="28">
        <f>VLOOKUP(P35,[2]Sheet1!$A$1:$IV$65536,2,FALSE)</f>
        <v>94</v>
      </c>
      <c r="R35" s="23">
        <f t="shared" si="0"/>
        <v>94</v>
      </c>
      <c r="S35" s="4" t="s">
        <v>220</v>
      </c>
    </row>
    <row r="36" spans="1:19">
      <c r="A36" s="17">
        <v>163</v>
      </c>
      <c r="B36" s="10" t="s">
        <v>100</v>
      </c>
      <c r="C36" s="18" t="s">
        <v>101</v>
      </c>
      <c r="D36" s="19" t="s">
        <v>3</v>
      </c>
      <c r="E36" s="19" t="s">
        <v>12</v>
      </c>
      <c r="F36" s="23"/>
      <c r="G36" s="28"/>
      <c r="H36" s="23" t="s">
        <v>218</v>
      </c>
      <c r="I36" s="28">
        <v>90</v>
      </c>
      <c r="J36" s="23"/>
      <c r="K36" s="28"/>
      <c r="L36" s="23"/>
      <c r="M36" s="28"/>
      <c r="N36" s="23"/>
      <c r="O36" s="28"/>
      <c r="P36" s="23"/>
      <c r="Q36" s="28"/>
      <c r="R36" s="23">
        <f t="shared" ref="R36:R68" si="1">SUM(Q36+O36+M36+K36+I36+G36)</f>
        <v>90</v>
      </c>
      <c r="S36" s="4" t="s">
        <v>200</v>
      </c>
    </row>
    <row r="37" spans="1:19">
      <c r="A37" s="5">
        <v>50</v>
      </c>
      <c r="B37" s="6" t="s">
        <v>276</v>
      </c>
      <c r="C37" s="6" t="s">
        <v>277</v>
      </c>
      <c r="D37" s="7" t="s">
        <v>3</v>
      </c>
      <c r="E37" s="7" t="s">
        <v>12</v>
      </c>
      <c r="F37" s="23"/>
      <c r="G37" s="28"/>
      <c r="H37" s="23"/>
      <c r="I37" s="28"/>
      <c r="J37" s="23"/>
      <c r="K37" s="28"/>
      <c r="L37" s="23"/>
      <c r="M37" s="28"/>
      <c r="N37" s="23"/>
      <c r="O37" s="28"/>
      <c r="P37" s="23" t="str">
        <f>VLOOKUP(A37,[1]Sheet1!$1:$1048576,39,FALSE)</f>
        <v>13th</v>
      </c>
      <c r="Q37" s="28">
        <f>VLOOKUP(P37,[2]Sheet1!$A$1:$IV$65536,2,FALSE)</f>
        <v>88</v>
      </c>
      <c r="R37" s="23">
        <f t="shared" si="1"/>
        <v>88</v>
      </c>
      <c r="S37" s="4" t="s">
        <v>227</v>
      </c>
    </row>
    <row r="38" spans="1:19">
      <c r="A38" s="8">
        <v>523</v>
      </c>
      <c r="B38" s="9" t="s">
        <v>176</v>
      </c>
      <c r="C38" s="10" t="s">
        <v>177</v>
      </c>
      <c r="D38" s="11" t="s">
        <v>3</v>
      </c>
      <c r="E38" s="11" t="s">
        <v>12</v>
      </c>
      <c r="F38" s="23" t="s">
        <v>198</v>
      </c>
      <c r="G38" s="28">
        <v>87</v>
      </c>
      <c r="H38" s="23"/>
      <c r="I38" s="28"/>
      <c r="J38" s="23"/>
      <c r="K38" s="28"/>
      <c r="L38" s="23"/>
      <c r="M38" s="28"/>
      <c r="N38" s="23"/>
      <c r="O38" s="28"/>
      <c r="P38" s="23"/>
      <c r="Q38" s="28"/>
      <c r="R38" s="23">
        <f t="shared" si="1"/>
        <v>87</v>
      </c>
      <c r="S38" s="4" t="s">
        <v>205</v>
      </c>
    </row>
    <row r="39" spans="1:19">
      <c r="A39" s="8">
        <v>106</v>
      </c>
      <c r="B39" s="9" t="s">
        <v>72</v>
      </c>
      <c r="C39" s="10" t="s">
        <v>9</v>
      </c>
      <c r="D39" s="11" t="s">
        <v>3</v>
      </c>
      <c r="E39" s="11" t="s">
        <v>12</v>
      </c>
      <c r="F39" s="23"/>
      <c r="G39" s="28"/>
      <c r="H39" s="23"/>
      <c r="I39" s="28"/>
      <c r="J39" s="23"/>
      <c r="K39" s="28"/>
      <c r="L39" s="23"/>
      <c r="M39" s="28"/>
      <c r="N39" s="23" t="s">
        <v>217</v>
      </c>
      <c r="O39" s="28">
        <v>83</v>
      </c>
      <c r="P39" s="23"/>
      <c r="Q39" s="28"/>
      <c r="R39" s="23">
        <f t="shared" si="1"/>
        <v>83</v>
      </c>
      <c r="S39" s="4" t="s">
        <v>221</v>
      </c>
    </row>
    <row r="40" spans="1:19">
      <c r="A40" s="8">
        <v>134</v>
      </c>
      <c r="B40" s="9" t="s">
        <v>86</v>
      </c>
      <c r="C40" s="10" t="s">
        <v>87</v>
      </c>
      <c r="D40" s="11" t="s">
        <v>3</v>
      </c>
      <c r="E40" s="11" t="s">
        <v>12</v>
      </c>
      <c r="F40" s="23"/>
      <c r="G40" s="28"/>
      <c r="H40" s="23"/>
      <c r="I40" s="28"/>
      <c r="J40" s="23"/>
      <c r="K40" s="28"/>
      <c r="L40" s="23"/>
      <c r="M40" s="28"/>
      <c r="N40" s="23"/>
      <c r="O40" s="28"/>
      <c r="P40" s="23"/>
      <c r="Q40" s="28"/>
      <c r="R40" s="23">
        <f t="shared" si="1"/>
        <v>0</v>
      </c>
      <c r="S40" s="4" t="s">
        <v>207</v>
      </c>
    </row>
    <row r="41" spans="1:19">
      <c r="A41" s="12">
        <v>138</v>
      </c>
      <c r="B41" s="13" t="s">
        <v>90</v>
      </c>
      <c r="C41" s="13" t="s">
        <v>91</v>
      </c>
      <c r="D41" s="14" t="s">
        <v>3</v>
      </c>
      <c r="E41" s="7" t="s">
        <v>12</v>
      </c>
      <c r="F41" s="23"/>
      <c r="G41" s="28"/>
      <c r="H41" s="23"/>
      <c r="I41" s="28"/>
      <c r="J41" s="23"/>
      <c r="K41" s="28"/>
      <c r="L41" s="23"/>
      <c r="M41" s="28"/>
      <c r="N41" s="23"/>
      <c r="O41" s="28"/>
      <c r="P41" s="23"/>
      <c r="Q41" s="28"/>
      <c r="R41" s="23">
        <f t="shared" si="1"/>
        <v>0</v>
      </c>
      <c r="S41" s="4" t="s">
        <v>223</v>
      </c>
    </row>
    <row r="42" spans="1:19">
      <c r="A42" s="12"/>
      <c r="B42" s="13"/>
      <c r="C42" s="13"/>
      <c r="D42" s="14"/>
      <c r="E42" s="7"/>
      <c r="F42" s="23"/>
      <c r="G42" s="28"/>
      <c r="H42" s="23"/>
      <c r="I42" s="28"/>
      <c r="J42" s="23"/>
      <c r="K42" s="28"/>
      <c r="L42" s="23"/>
      <c r="M42" s="28"/>
      <c r="N42" s="23"/>
      <c r="O42" s="28"/>
      <c r="P42" s="23"/>
      <c r="Q42" s="28"/>
      <c r="R42" s="23"/>
    </row>
    <row r="43" spans="1:19">
      <c r="A43" s="8">
        <v>7</v>
      </c>
      <c r="B43" s="9" t="s">
        <v>13</v>
      </c>
      <c r="C43" s="10" t="s">
        <v>14</v>
      </c>
      <c r="D43" s="11" t="s">
        <v>7</v>
      </c>
      <c r="E43" s="11" t="s">
        <v>15</v>
      </c>
      <c r="F43" s="23" t="s">
        <v>196</v>
      </c>
      <c r="G43" s="28">
        <v>100</v>
      </c>
      <c r="H43" s="23" t="s">
        <v>196</v>
      </c>
      <c r="I43" s="28">
        <v>100</v>
      </c>
      <c r="J43" s="23" t="s">
        <v>209</v>
      </c>
      <c r="K43" s="28">
        <v>99</v>
      </c>
      <c r="L43" s="23" t="s">
        <v>209</v>
      </c>
      <c r="M43" s="28">
        <v>99</v>
      </c>
      <c r="N43" s="23"/>
      <c r="O43" s="28"/>
      <c r="P43" s="23" t="str">
        <f>VLOOKUP(A43,[1]Sheet1!$1:$1048576,39,FALSE)</f>
        <v>5th</v>
      </c>
      <c r="Q43" s="28">
        <f>VLOOKUP(P43,[2]Sheet1!$A$1:$IV$65536,2,FALSE)</f>
        <v>96</v>
      </c>
      <c r="R43" s="23">
        <f t="shared" si="1"/>
        <v>494</v>
      </c>
      <c r="S43" s="4" t="s">
        <v>196</v>
      </c>
    </row>
    <row r="44" spans="1:19">
      <c r="A44" s="8">
        <v>413</v>
      </c>
      <c r="B44" s="9" t="s">
        <v>135</v>
      </c>
      <c r="C44" s="10" t="s">
        <v>20</v>
      </c>
      <c r="D44" s="11" t="s">
        <v>7</v>
      </c>
      <c r="E44" s="11" t="s">
        <v>12</v>
      </c>
      <c r="F44" s="23" t="s">
        <v>202</v>
      </c>
      <c r="G44" s="28"/>
      <c r="H44" s="23" t="s">
        <v>195</v>
      </c>
      <c r="I44" s="28">
        <v>97</v>
      </c>
      <c r="J44" s="23" t="s">
        <v>201</v>
      </c>
      <c r="K44" s="28">
        <v>98</v>
      </c>
      <c r="L44" s="23" t="s">
        <v>196</v>
      </c>
      <c r="M44" s="28">
        <v>100</v>
      </c>
      <c r="N44" s="23" t="s">
        <v>196</v>
      </c>
      <c r="O44" s="28">
        <v>100</v>
      </c>
      <c r="P44" s="23" t="str">
        <f>VLOOKUP(A44,[1]Sheet1!$1:$1048576,39,FALSE)</f>
        <v>3rd</v>
      </c>
      <c r="Q44" s="28">
        <f>VLOOKUP(P44,[2]Sheet1!$A$1:$IV$65536,2,FALSE)</f>
        <v>98</v>
      </c>
      <c r="R44" s="23">
        <f t="shared" si="1"/>
        <v>493</v>
      </c>
      <c r="S44" s="4" t="s">
        <v>209</v>
      </c>
    </row>
    <row r="45" spans="1:19">
      <c r="A45" s="8">
        <v>375</v>
      </c>
      <c r="B45" s="9" t="s">
        <v>150</v>
      </c>
      <c r="C45" s="10" t="s">
        <v>151</v>
      </c>
      <c r="D45" s="11" t="s">
        <v>7</v>
      </c>
      <c r="E45" s="11" t="s">
        <v>12</v>
      </c>
      <c r="F45" s="23" t="s">
        <v>195</v>
      </c>
      <c r="G45" s="28">
        <v>97</v>
      </c>
      <c r="H45" s="23" t="s">
        <v>211</v>
      </c>
      <c r="I45" s="28">
        <v>95</v>
      </c>
      <c r="J45" s="23" t="s">
        <v>196</v>
      </c>
      <c r="K45" s="28">
        <v>100</v>
      </c>
      <c r="L45" s="23" t="s">
        <v>201</v>
      </c>
      <c r="M45" s="28">
        <v>98</v>
      </c>
      <c r="N45" s="23" t="s">
        <v>213</v>
      </c>
      <c r="O45" s="28">
        <v>94</v>
      </c>
      <c r="P45" s="23" t="str">
        <f>VLOOKUP(A45,[1]Sheet1!$1:$1048576,39,FALSE)</f>
        <v>8th</v>
      </c>
      <c r="Q45" s="28"/>
      <c r="R45" s="23">
        <f t="shared" si="1"/>
        <v>484</v>
      </c>
      <c r="S45" s="4" t="s">
        <v>201</v>
      </c>
    </row>
    <row r="46" spans="1:19">
      <c r="A46" s="5">
        <v>32</v>
      </c>
      <c r="B46" s="6" t="s">
        <v>27</v>
      </c>
      <c r="C46" s="6" t="s">
        <v>28</v>
      </c>
      <c r="D46" s="7" t="s">
        <v>7</v>
      </c>
      <c r="E46" s="7" t="s">
        <v>8</v>
      </c>
      <c r="F46" s="23" t="s">
        <v>208</v>
      </c>
      <c r="G46" s="28">
        <v>96</v>
      </c>
      <c r="H46" s="23" t="s">
        <v>201</v>
      </c>
      <c r="I46" s="28">
        <v>98</v>
      </c>
      <c r="J46" s="23" t="s">
        <v>208</v>
      </c>
      <c r="K46" s="28">
        <v>96</v>
      </c>
      <c r="L46" s="23" t="s">
        <v>213</v>
      </c>
      <c r="M46" s="28">
        <v>94</v>
      </c>
      <c r="N46" s="23" t="s">
        <v>195</v>
      </c>
      <c r="O46" s="28">
        <v>97</v>
      </c>
      <c r="P46" s="23" t="str">
        <f>VLOOKUP(A46,[1]Sheet1!$1:$1048576,39,FALSE)</f>
        <v>13th</v>
      </c>
      <c r="Q46" s="28"/>
      <c r="R46" s="23">
        <f t="shared" si="1"/>
        <v>481</v>
      </c>
      <c r="S46" s="4" t="s">
        <v>195</v>
      </c>
    </row>
    <row r="47" spans="1:19">
      <c r="A47" s="8">
        <v>777</v>
      </c>
      <c r="B47" s="9" t="s">
        <v>180</v>
      </c>
      <c r="C47" s="10" t="s">
        <v>181</v>
      </c>
      <c r="D47" s="11" t="s">
        <v>7</v>
      </c>
      <c r="E47" s="11" t="s">
        <v>12</v>
      </c>
      <c r="F47" s="23" t="s">
        <v>218</v>
      </c>
      <c r="G47" s="28">
        <v>90</v>
      </c>
      <c r="H47" s="23" t="s">
        <v>209</v>
      </c>
      <c r="I47" s="28">
        <v>99</v>
      </c>
      <c r="J47" s="23" t="s">
        <v>224</v>
      </c>
      <c r="K47" s="28"/>
      <c r="L47" s="23" t="s">
        <v>195</v>
      </c>
      <c r="M47" s="28">
        <v>97</v>
      </c>
      <c r="N47" s="23" t="s">
        <v>208</v>
      </c>
      <c r="O47" s="28">
        <v>96</v>
      </c>
      <c r="P47" s="23" t="str">
        <f>VLOOKUP(A47,[1]Sheet1!$1:$1048576,39,FALSE)</f>
        <v>6th</v>
      </c>
      <c r="Q47" s="28">
        <f>VLOOKUP(P47,[2]Sheet1!$A$1:$IV$65536,2,FALSE)</f>
        <v>95</v>
      </c>
      <c r="R47" s="23">
        <f t="shared" si="1"/>
        <v>477</v>
      </c>
      <c r="S47" s="4" t="s">
        <v>208</v>
      </c>
    </row>
    <row r="48" spans="1:19">
      <c r="A48" s="8">
        <v>245</v>
      </c>
      <c r="B48" s="9" t="s">
        <v>126</v>
      </c>
      <c r="C48" s="10" t="s">
        <v>127</v>
      </c>
      <c r="D48" s="11" t="s">
        <v>7</v>
      </c>
      <c r="E48" s="11" t="s">
        <v>12</v>
      </c>
      <c r="F48" s="23" t="s">
        <v>216</v>
      </c>
      <c r="G48" s="28"/>
      <c r="H48" s="23" t="s">
        <v>224</v>
      </c>
      <c r="I48" s="28">
        <v>89</v>
      </c>
      <c r="J48" s="23" t="s">
        <v>211</v>
      </c>
      <c r="K48" s="28">
        <v>95</v>
      </c>
      <c r="L48" s="23" t="s">
        <v>218</v>
      </c>
      <c r="M48" s="28">
        <v>90</v>
      </c>
      <c r="N48" s="23" t="s">
        <v>209</v>
      </c>
      <c r="O48" s="28">
        <v>99</v>
      </c>
      <c r="P48" s="23" t="str">
        <f>VLOOKUP(A48,[1]Sheet1!$1:$1048576,39,FALSE)</f>
        <v>1st</v>
      </c>
      <c r="Q48" s="28">
        <f>VLOOKUP(P48,[2]Sheet1!$A$1:$IV$65536,2,FALSE)</f>
        <v>100</v>
      </c>
      <c r="R48" s="23">
        <f t="shared" si="1"/>
        <v>473</v>
      </c>
      <c r="S48" s="4" t="s">
        <v>211</v>
      </c>
    </row>
    <row r="49" spans="1:19">
      <c r="A49" s="5">
        <v>1</v>
      </c>
      <c r="B49" s="6" t="s">
        <v>5</v>
      </c>
      <c r="C49" s="6" t="s">
        <v>6</v>
      </c>
      <c r="D49" s="7" t="s">
        <v>7</v>
      </c>
      <c r="E49" s="7" t="s">
        <v>8</v>
      </c>
      <c r="F49" s="23"/>
      <c r="G49" s="28"/>
      <c r="H49" s="23" t="s">
        <v>194</v>
      </c>
      <c r="I49" s="28">
        <v>92</v>
      </c>
      <c r="J49" s="23" t="s">
        <v>202</v>
      </c>
      <c r="K49" s="28">
        <v>91</v>
      </c>
      <c r="L49" s="23" t="s">
        <v>194</v>
      </c>
      <c r="M49" s="28">
        <v>92</v>
      </c>
      <c r="N49" s="23" t="s">
        <v>211</v>
      </c>
      <c r="O49" s="28">
        <v>95</v>
      </c>
      <c r="P49" s="23" t="str">
        <f>VLOOKUP(A49,[1]Sheet1!$1:$1048576,39,FALSE)</f>
        <v>4th</v>
      </c>
      <c r="Q49" s="28">
        <f>VLOOKUP(P49,[2]Sheet1!$A$1:$IV$65536,2,FALSE)</f>
        <v>97</v>
      </c>
      <c r="R49" s="23">
        <f t="shared" si="1"/>
        <v>467</v>
      </c>
      <c r="S49" s="4" t="s">
        <v>213</v>
      </c>
    </row>
    <row r="50" spans="1:19">
      <c r="A50" s="5">
        <v>444</v>
      </c>
      <c r="B50" s="6" t="s">
        <v>167</v>
      </c>
      <c r="C50" s="6" t="s">
        <v>168</v>
      </c>
      <c r="D50" s="7" t="s">
        <v>7</v>
      </c>
      <c r="E50" s="7" t="s">
        <v>8</v>
      </c>
      <c r="F50" s="23" t="s">
        <v>194</v>
      </c>
      <c r="G50" s="28">
        <v>92</v>
      </c>
      <c r="H50" s="23" t="s">
        <v>208</v>
      </c>
      <c r="I50" s="28">
        <v>96</v>
      </c>
      <c r="J50" s="23" t="s">
        <v>214</v>
      </c>
      <c r="K50" s="28">
        <v>88</v>
      </c>
      <c r="L50" s="23" t="s">
        <v>216</v>
      </c>
      <c r="M50" s="28"/>
      <c r="N50" s="23" t="s">
        <v>202</v>
      </c>
      <c r="O50" s="28">
        <v>91</v>
      </c>
      <c r="P50" s="23" t="str">
        <f>VLOOKUP(A50,[1]Sheet1!$1:$1048576,39,FALSE)</f>
        <v>2nd</v>
      </c>
      <c r="Q50" s="28">
        <f>VLOOKUP(P50,[2]Sheet1!$A$1:$IV$65536,2,FALSE)</f>
        <v>99</v>
      </c>
      <c r="R50" s="23">
        <f t="shared" si="1"/>
        <v>466</v>
      </c>
      <c r="S50" s="4" t="s">
        <v>203</v>
      </c>
    </row>
    <row r="51" spans="1:19">
      <c r="A51" s="17">
        <v>85</v>
      </c>
      <c r="B51" s="10" t="s">
        <v>58</v>
      </c>
      <c r="C51" s="18" t="s">
        <v>59</v>
      </c>
      <c r="D51" s="11" t="s">
        <v>7</v>
      </c>
      <c r="E51" s="11" t="s">
        <v>12</v>
      </c>
      <c r="F51" s="23" t="s">
        <v>211</v>
      </c>
      <c r="G51" s="28">
        <v>95</v>
      </c>
      <c r="H51" s="23" t="s">
        <v>213</v>
      </c>
      <c r="I51" s="28">
        <v>94</v>
      </c>
      <c r="J51" s="23" t="s">
        <v>218</v>
      </c>
      <c r="K51" s="28"/>
      <c r="L51" s="23" t="s">
        <v>211</v>
      </c>
      <c r="M51" s="28">
        <v>95</v>
      </c>
      <c r="N51" s="23" t="s">
        <v>218</v>
      </c>
      <c r="O51" s="28">
        <v>90</v>
      </c>
      <c r="P51" s="23" t="str">
        <f>VLOOKUP(A51,[1]Sheet1!$1:$1048576,39,FALSE)</f>
        <v>10th</v>
      </c>
      <c r="Q51" s="28">
        <f>VLOOKUP(P51,[2]Sheet1!$A$1:$IV$65536,2,FALSE)</f>
        <v>91</v>
      </c>
      <c r="R51" s="23">
        <f t="shared" si="1"/>
        <v>465</v>
      </c>
      <c r="S51" s="4" t="s">
        <v>194</v>
      </c>
    </row>
    <row r="52" spans="1:19">
      <c r="A52" s="5">
        <v>372</v>
      </c>
      <c r="B52" s="6" t="s">
        <v>148</v>
      </c>
      <c r="C52" s="6" t="s">
        <v>149</v>
      </c>
      <c r="D52" s="7" t="s">
        <v>7</v>
      </c>
      <c r="E52" s="7" t="s">
        <v>8</v>
      </c>
      <c r="F52" s="23" t="s">
        <v>209</v>
      </c>
      <c r="G52" s="28">
        <v>99</v>
      </c>
      <c r="H52" s="23" t="s">
        <v>217</v>
      </c>
      <c r="I52" s="28"/>
      <c r="J52" s="23" t="s">
        <v>199</v>
      </c>
      <c r="K52" s="28">
        <v>86</v>
      </c>
      <c r="L52" s="23" t="s">
        <v>217</v>
      </c>
      <c r="M52" s="28">
        <v>83</v>
      </c>
      <c r="N52" s="23" t="s">
        <v>203</v>
      </c>
      <c r="O52" s="28">
        <v>93</v>
      </c>
      <c r="P52" s="23" t="str">
        <f>VLOOKUP(A52,[1]Sheet1!$1:$1048576,39,FALSE)</f>
        <v>9th</v>
      </c>
      <c r="Q52" s="28">
        <f>VLOOKUP(P52,[2]Sheet1!$A$1:$IV$65536,2,FALSE)</f>
        <v>92</v>
      </c>
      <c r="R52" s="23">
        <f t="shared" si="1"/>
        <v>453</v>
      </c>
      <c r="S52" s="4" t="s">
        <v>202</v>
      </c>
    </row>
    <row r="53" spans="1:19">
      <c r="A53" s="8">
        <v>205</v>
      </c>
      <c r="B53" s="9" t="s">
        <v>107</v>
      </c>
      <c r="C53" s="10" t="s">
        <v>108</v>
      </c>
      <c r="D53" s="11" t="s">
        <v>7</v>
      </c>
      <c r="E53" s="11" t="s">
        <v>12</v>
      </c>
      <c r="F53" s="23" t="s">
        <v>201</v>
      </c>
      <c r="G53" s="28">
        <v>98</v>
      </c>
      <c r="H53" s="23" t="s">
        <v>202</v>
      </c>
      <c r="I53" s="28">
        <v>91</v>
      </c>
      <c r="J53" s="23" t="s">
        <v>203</v>
      </c>
      <c r="K53" s="28">
        <v>93</v>
      </c>
      <c r="L53" s="23" t="s">
        <v>198</v>
      </c>
      <c r="M53" s="28">
        <v>87</v>
      </c>
      <c r="N53" s="23"/>
      <c r="O53" s="28"/>
      <c r="P53" s="23" t="str">
        <f>VLOOKUP(A53,[1]Sheet1!$1:$1048576,39,FALSE)</f>
        <v>18th</v>
      </c>
      <c r="Q53" s="28">
        <f>VLOOKUP(P53,[2]Sheet1!$A$1:$IV$65536,2,FALSE)</f>
        <v>83</v>
      </c>
      <c r="R53" s="23">
        <f>SUM(Q53+O53+M53+K53+I53+G53)</f>
        <v>452</v>
      </c>
      <c r="S53" s="4" t="s">
        <v>218</v>
      </c>
    </row>
    <row r="54" spans="1:19">
      <c r="A54" s="5">
        <v>23</v>
      </c>
      <c r="B54" s="6" t="s">
        <v>23</v>
      </c>
      <c r="C54" s="6" t="s">
        <v>24</v>
      </c>
      <c r="D54" s="7" t="s">
        <v>7</v>
      </c>
      <c r="E54" s="7" t="s">
        <v>8</v>
      </c>
      <c r="F54" s="23" t="s">
        <v>199</v>
      </c>
      <c r="G54" s="28"/>
      <c r="H54" s="23" t="s">
        <v>199</v>
      </c>
      <c r="I54" s="28">
        <v>86</v>
      </c>
      <c r="J54" s="23" t="s">
        <v>194</v>
      </c>
      <c r="K54" s="28">
        <v>92</v>
      </c>
      <c r="L54" s="23" t="s">
        <v>208</v>
      </c>
      <c r="M54" s="28">
        <v>96</v>
      </c>
      <c r="N54" s="23" t="s">
        <v>194</v>
      </c>
      <c r="O54" s="28">
        <v>92</v>
      </c>
      <c r="P54" s="23" t="str">
        <f>VLOOKUP(A54,[1]Sheet1!$1:$1048576,39,FALSE)</f>
        <v>15th</v>
      </c>
      <c r="Q54" s="28">
        <f>VLOOKUP(P54,[2]Sheet1!$A$1:$IV$65536,2,FALSE)</f>
        <v>86</v>
      </c>
      <c r="R54" s="23">
        <f t="shared" si="1"/>
        <v>452</v>
      </c>
      <c r="S54" s="4" t="s">
        <v>224</v>
      </c>
    </row>
    <row r="55" spans="1:19">
      <c r="A55" s="8">
        <v>11</v>
      </c>
      <c r="B55" s="9" t="s">
        <v>19</v>
      </c>
      <c r="C55" s="10" t="s">
        <v>20</v>
      </c>
      <c r="D55" s="11" t="s">
        <v>7</v>
      </c>
      <c r="E55" s="11" t="s">
        <v>12</v>
      </c>
      <c r="F55" s="23" t="s">
        <v>217</v>
      </c>
      <c r="G55" s="28"/>
      <c r="H55" s="23" t="s">
        <v>197</v>
      </c>
      <c r="I55" s="28">
        <v>69</v>
      </c>
      <c r="J55" s="23" t="s">
        <v>213</v>
      </c>
      <c r="K55" s="28">
        <v>94</v>
      </c>
      <c r="L55" s="23" t="s">
        <v>203</v>
      </c>
      <c r="M55" s="28">
        <v>93</v>
      </c>
      <c r="N55" s="23" t="s">
        <v>224</v>
      </c>
      <c r="O55" s="28">
        <v>89</v>
      </c>
      <c r="P55" s="23" t="str">
        <f>VLOOKUP(A55,[1]Sheet1!$1:$1048576,39,FALSE)</f>
        <v>14th</v>
      </c>
      <c r="Q55" s="28">
        <f>VLOOKUP(P55,[2]Sheet1!$A$1:$IV$65536,2,FALSE)</f>
        <v>87</v>
      </c>
      <c r="R55" s="23">
        <f t="shared" si="1"/>
        <v>432</v>
      </c>
      <c r="S55" s="4" t="s">
        <v>214</v>
      </c>
    </row>
    <row r="56" spans="1:19">
      <c r="A56" s="5">
        <v>44</v>
      </c>
      <c r="B56" s="6" t="s">
        <v>37</v>
      </c>
      <c r="C56" s="6" t="s">
        <v>38</v>
      </c>
      <c r="D56" s="7" t="s">
        <v>7</v>
      </c>
      <c r="E56" s="7" t="s">
        <v>8</v>
      </c>
      <c r="F56" s="23" t="s">
        <v>204</v>
      </c>
      <c r="G56" s="28">
        <v>84</v>
      </c>
      <c r="H56" s="23" t="s">
        <v>198</v>
      </c>
      <c r="I56" s="28">
        <v>87</v>
      </c>
      <c r="J56" s="23" t="s">
        <v>198</v>
      </c>
      <c r="K56" s="28">
        <v>87</v>
      </c>
      <c r="L56" s="23"/>
      <c r="M56" s="28"/>
      <c r="N56" s="23" t="s">
        <v>216</v>
      </c>
      <c r="O56" s="28">
        <v>85</v>
      </c>
      <c r="P56" s="23" t="str">
        <f>VLOOKUP(A56,[1]Sheet1!$1:$1048576,39,FALSE)</f>
        <v>12th</v>
      </c>
      <c r="Q56" s="28">
        <f>VLOOKUP(P56,[2]Sheet1!$A$1:$IV$65536,2,FALSE)</f>
        <v>89</v>
      </c>
      <c r="R56" s="23">
        <f t="shared" si="1"/>
        <v>432</v>
      </c>
      <c r="S56" s="4" t="s">
        <v>198</v>
      </c>
    </row>
    <row r="57" spans="1:19">
      <c r="A57" s="8">
        <v>403</v>
      </c>
      <c r="B57" s="9" t="s">
        <v>25</v>
      </c>
      <c r="C57" s="10" t="s">
        <v>158</v>
      </c>
      <c r="D57" s="11" t="s">
        <v>7</v>
      </c>
      <c r="E57" s="11" t="s">
        <v>12</v>
      </c>
      <c r="F57" s="23" t="s">
        <v>210</v>
      </c>
      <c r="G57" s="28"/>
      <c r="H57" s="23" t="s">
        <v>204</v>
      </c>
      <c r="I57" s="28">
        <v>84</v>
      </c>
      <c r="J57" s="23" t="s">
        <v>212</v>
      </c>
      <c r="K57" s="28">
        <v>82</v>
      </c>
      <c r="L57" s="23" t="s">
        <v>199</v>
      </c>
      <c r="M57" s="28">
        <v>86</v>
      </c>
      <c r="N57" s="23" t="s">
        <v>204</v>
      </c>
      <c r="O57" s="28">
        <v>84</v>
      </c>
      <c r="P57" s="23" t="str">
        <f>VLOOKUP(A57,[1]Sheet1!$1:$1048576,39,FALSE)</f>
        <v>11th</v>
      </c>
      <c r="Q57" s="28">
        <f>VLOOKUP(P57,[2]Sheet1!$A$1:$IV$65536,2,FALSE)</f>
        <v>90</v>
      </c>
      <c r="R57" s="23">
        <f t="shared" si="1"/>
        <v>426</v>
      </c>
      <c r="S57" s="4" t="s">
        <v>199</v>
      </c>
    </row>
    <row r="58" spans="1:19">
      <c r="A58" s="17">
        <v>72</v>
      </c>
      <c r="B58" s="10" t="s">
        <v>47</v>
      </c>
      <c r="C58" s="18" t="s">
        <v>48</v>
      </c>
      <c r="D58" s="11" t="s">
        <v>7</v>
      </c>
      <c r="E58" s="11" t="s">
        <v>12</v>
      </c>
      <c r="F58" s="23" t="s">
        <v>220</v>
      </c>
      <c r="G58" s="28"/>
      <c r="H58" s="23" t="s">
        <v>210</v>
      </c>
      <c r="I58" s="28">
        <v>81</v>
      </c>
      <c r="J58" s="23" t="s">
        <v>222</v>
      </c>
      <c r="K58" s="28">
        <v>78</v>
      </c>
      <c r="L58" s="23" t="s">
        <v>210</v>
      </c>
      <c r="M58" s="28">
        <v>81</v>
      </c>
      <c r="N58" s="23" t="s">
        <v>217</v>
      </c>
      <c r="O58" s="28">
        <v>83</v>
      </c>
      <c r="P58" s="23" t="str">
        <f>VLOOKUP(A58,[1]Sheet1!$1:$1048576,39,FALSE)</f>
        <v>19th</v>
      </c>
      <c r="Q58" s="28">
        <f>VLOOKUP(P58,[2]Sheet1!$A$1:$IV$65536,2,FALSE)</f>
        <v>82</v>
      </c>
      <c r="R58" s="23">
        <f t="shared" si="1"/>
        <v>405</v>
      </c>
      <c r="S58" s="4" t="s">
        <v>216</v>
      </c>
    </row>
    <row r="59" spans="1:19">
      <c r="A59" s="17">
        <v>101</v>
      </c>
      <c r="B59" s="10" t="s">
        <v>27</v>
      </c>
      <c r="C59" s="18" t="s">
        <v>69</v>
      </c>
      <c r="D59" s="11" t="s">
        <v>7</v>
      </c>
      <c r="E59" s="11" t="s">
        <v>12</v>
      </c>
      <c r="F59" s="23" t="s">
        <v>200</v>
      </c>
      <c r="G59" s="28">
        <v>76</v>
      </c>
      <c r="H59" s="23" t="s">
        <v>215</v>
      </c>
      <c r="I59" s="28">
        <v>79</v>
      </c>
      <c r="J59" s="23" t="s">
        <v>219</v>
      </c>
      <c r="K59" s="28">
        <v>80</v>
      </c>
      <c r="L59" s="23"/>
      <c r="M59" s="28"/>
      <c r="N59" s="23" t="s">
        <v>210</v>
      </c>
      <c r="O59" s="28">
        <v>81</v>
      </c>
      <c r="P59" s="23" t="str">
        <f>VLOOKUP(A59,[1]Sheet1!$1:$1048576,39,FALSE)</f>
        <v>16th</v>
      </c>
      <c r="Q59" s="28">
        <f>VLOOKUP(P59,[2]Sheet1!$A$1:$IV$65536,2,FALSE)</f>
        <v>85</v>
      </c>
      <c r="R59" s="23">
        <f t="shared" si="1"/>
        <v>401</v>
      </c>
      <c r="S59" s="4" t="s">
        <v>204</v>
      </c>
    </row>
    <row r="60" spans="1:19">
      <c r="A60" s="8">
        <v>27</v>
      </c>
      <c r="B60" s="9" t="s">
        <v>25</v>
      </c>
      <c r="C60" s="10" t="s">
        <v>26</v>
      </c>
      <c r="D60" s="11" t="s">
        <v>7</v>
      </c>
      <c r="E60" s="11" t="s">
        <v>12</v>
      </c>
      <c r="F60" s="23" t="s">
        <v>227</v>
      </c>
      <c r="G60" s="28">
        <v>75</v>
      </c>
      <c r="H60" s="23" t="s">
        <v>200</v>
      </c>
      <c r="I60" s="28">
        <v>76</v>
      </c>
      <c r="J60" s="23" t="s">
        <v>207</v>
      </c>
      <c r="K60" s="28">
        <v>72</v>
      </c>
      <c r="L60" s="23"/>
      <c r="M60" s="28"/>
      <c r="N60" s="23" t="s">
        <v>222</v>
      </c>
      <c r="O60" s="28">
        <v>78</v>
      </c>
      <c r="P60" s="23" t="str">
        <f>VLOOKUP(A60,[1]Sheet1!$1:$1048576,39,FALSE)</f>
        <v>28th</v>
      </c>
      <c r="Q60" s="28">
        <f>VLOOKUP(P60,[2]Sheet1!$A$1:$IV$65536,2,FALSE)</f>
        <v>73</v>
      </c>
      <c r="R60" s="23">
        <f t="shared" si="1"/>
        <v>374</v>
      </c>
      <c r="S60" s="4" t="s">
        <v>217</v>
      </c>
    </row>
    <row r="61" spans="1:19">
      <c r="A61" s="5">
        <v>238</v>
      </c>
      <c r="B61" s="6" t="s">
        <v>123</v>
      </c>
      <c r="C61" s="6" t="s">
        <v>124</v>
      </c>
      <c r="D61" s="7" t="s">
        <v>7</v>
      </c>
      <c r="E61" s="7" t="s">
        <v>8</v>
      </c>
      <c r="F61" s="23" t="s">
        <v>197</v>
      </c>
      <c r="G61" s="28"/>
      <c r="H61" s="23" t="s">
        <v>223</v>
      </c>
      <c r="I61" s="28">
        <v>71</v>
      </c>
      <c r="J61" s="23" t="s">
        <v>221</v>
      </c>
      <c r="K61" s="28">
        <v>73</v>
      </c>
      <c r="L61" s="23" t="s">
        <v>219</v>
      </c>
      <c r="M61" s="28">
        <v>80</v>
      </c>
      <c r="N61" s="23" t="s">
        <v>227</v>
      </c>
      <c r="O61" s="28">
        <v>75</v>
      </c>
      <c r="P61" s="23" t="str">
        <f>VLOOKUP(A61,[1]Sheet1!$1:$1048576,39,FALSE)</f>
        <v>27th</v>
      </c>
      <c r="Q61" s="28">
        <f>VLOOKUP(P61,[2]Sheet1!$A$1:$IV$65536,2,FALSE)</f>
        <v>74</v>
      </c>
      <c r="R61" s="23">
        <f t="shared" si="1"/>
        <v>373</v>
      </c>
      <c r="S61" s="4" t="s">
        <v>212</v>
      </c>
    </row>
    <row r="62" spans="1:19">
      <c r="A62" s="5">
        <v>53</v>
      </c>
      <c r="B62" s="6" t="s">
        <v>39</v>
      </c>
      <c r="C62" s="6" t="s">
        <v>40</v>
      </c>
      <c r="D62" s="7" t="s">
        <v>7</v>
      </c>
      <c r="E62" s="7" t="s">
        <v>8</v>
      </c>
      <c r="F62" s="23" t="s">
        <v>223</v>
      </c>
      <c r="G62" s="28">
        <v>71</v>
      </c>
      <c r="H62" s="23" t="s">
        <v>206</v>
      </c>
      <c r="I62" s="28"/>
      <c r="J62" s="23" t="s">
        <v>205</v>
      </c>
      <c r="K62" s="28">
        <v>74</v>
      </c>
      <c r="L62" s="23" t="s">
        <v>222</v>
      </c>
      <c r="M62" s="28">
        <v>78</v>
      </c>
      <c r="N62" s="23" t="s">
        <v>220</v>
      </c>
      <c r="O62" s="28">
        <v>77</v>
      </c>
      <c r="P62" s="23" t="str">
        <f>VLOOKUP(A62,[1]Sheet1!$1:$1048576,39,FALSE)</f>
        <v>29th</v>
      </c>
      <c r="Q62" s="28">
        <f>VLOOKUP(P62,[2]Sheet1!$A$1:$IV$65536,2,FALSE)</f>
        <v>72</v>
      </c>
      <c r="R62" s="23">
        <f t="shared" si="1"/>
        <v>372</v>
      </c>
      <c r="S62" s="4" t="s">
        <v>210</v>
      </c>
    </row>
    <row r="63" spans="1:19">
      <c r="A63" s="5">
        <v>119</v>
      </c>
      <c r="B63" s="6" t="s">
        <v>80</v>
      </c>
      <c r="C63" s="6" t="s">
        <v>81</v>
      </c>
      <c r="D63" s="7" t="s">
        <v>7</v>
      </c>
      <c r="E63" s="7" t="s">
        <v>8</v>
      </c>
      <c r="F63" s="23" t="s">
        <v>203</v>
      </c>
      <c r="G63" s="28">
        <v>93</v>
      </c>
      <c r="H63" s="23" t="s">
        <v>218</v>
      </c>
      <c r="I63" s="28">
        <v>90</v>
      </c>
      <c r="J63" s="23"/>
      <c r="K63" s="28"/>
      <c r="L63" s="23" t="s">
        <v>214</v>
      </c>
      <c r="M63" s="28">
        <v>88</v>
      </c>
      <c r="N63" s="23" t="s">
        <v>199</v>
      </c>
      <c r="O63" s="28">
        <v>86</v>
      </c>
      <c r="P63" s="23"/>
      <c r="Q63" s="28"/>
      <c r="R63" s="23">
        <f t="shared" si="1"/>
        <v>357</v>
      </c>
      <c r="S63" s="4" t="s">
        <v>219</v>
      </c>
    </row>
    <row r="64" spans="1:19">
      <c r="A64" s="5">
        <v>103</v>
      </c>
      <c r="B64" s="6" t="s">
        <v>70</v>
      </c>
      <c r="C64" s="6" t="s">
        <v>71</v>
      </c>
      <c r="D64" s="7" t="s">
        <v>7</v>
      </c>
      <c r="E64" s="7" t="s">
        <v>8</v>
      </c>
      <c r="F64" s="23" t="s">
        <v>224</v>
      </c>
      <c r="G64" s="28">
        <v>89</v>
      </c>
      <c r="H64" s="23" t="s">
        <v>216</v>
      </c>
      <c r="I64" s="28">
        <v>85</v>
      </c>
      <c r="J64" s="23" t="s">
        <v>204</v>
      </c>
      <c r="K64" s="28">
        <v>84</v>
      </c>
      <c r="L64" s="23" t="s">
        <v>220</v>
      </c>
      <c r="M64" s="28">
        <v>77</v>
      </c>
      <c r="N64" s="23"/>
      <c r="O64" s="28"/>
      <c r="P64" s="23"/>
      <c r="Q64" s="28"/>
      <c r="R64" s="23">
        <f t="shared" si="1"/>
        <v>335</v>
      </c>
      <c r="S64" s="4" t="s">
        <v>215</v>
      </c>
    </row>
    <row r="65" spans="1:19">
      <c r="A65" s="5">
        <v>339</v>
      </c>
      <c r="B65" s="6" t="s">
        <v>105</v>
      </c>
      <c r="C65" s="6" t="s">
        <v>140</v>
      </c>
      <c r="D65" s="7" t="s">
        <v>7</v>
      </c>
      <c r="E65" s="7" t="s">
        <v>8</v>
      </c>
      <c r="F65" s="23" t="s">
        <v>222</v>
      </c>
      <c r="G65" s="28">
        <v>78</v>
      </c>
      <c r="H65" s="23"/>
      <c r="I65" s="28"/>
      <c r="J65" s="23"/>
      <c r="K65" s="28"/>
      <c r="L65" s="23" t="s">
        <v>204</v>
      </c>
      <c r="M65" s="28">
        <v>84</v>
      </c>
      <c r="N65" s="23" t="s">
        <v>215</v>
      </c>
      <c r="O65" s="28">
        <v>79</v>
      </c>
      <c r="P65" s="23" t="str">
        <f>VLOOKUP(A65,[1]Sheet1!$1:$1048576,39,FALSE)</f>
        <v>23rd</v>
      </c>
      <c r="Q65" s="28">
        <f>VLOOKUP(P65,[2]Sheet1!$A$1:$IV$65536,2,FALSE)</f>
        <v>78</v>
      </c>
      <c r="R65" s="23">
        <f t="shared" si="1"/>
        <v>319</v>
      </c>
      <c r="S65" s="4" t="s">
        <v>222</v>
      </c>
    </row>
    <row r="66" spans="1:19">
      <c r="A66" s="5">
        <v>249</v>
      </c>
      <c r="B66" s="6" t="s">
        <v>130</v>
      </c>
      <c r="C66" s="6" t="s">
        <v>131</v>
      </c>
      <c r="D66" s="7" t="s">
        <v>7</v>
      </c>
      <c r="E66" s="7" t="s">
        <v>8</v>
      </c>
      <c r="F66" s="23"/>
      <c r="G66" s="28"/>
      <c r="H66" s="23"/>
      <c r="I66" s="28"/>
      <c r="J66" s="23" t="s">
        <v>227</v>
      </c>
      <c r="K66" s="28">
        <v>75</v>
      </c>
      <c r="L66" s="23" t="s">
        <v>215</v>
      </c>
      <c r="M66" s="28">
        <v>79</v>
      </c>
      <c r="N66" s="23" t="s">
        <v>198</v>
      </c>
      <c r="O66" s="28">
        <v>87</v>
      </c>
      <c r="P66" s="23" t="str">
        <f>VLOOKUP(A66,[1]Sheet1!$1:$1048576,39,FALSE)</f>
        <v>24th</v>
      </c>
      <c r="Q66" s="28">
        <f>VLOOKUP(P66,[2]Sheet1!$A$1:$IV$65536,2,FALSE)</f>
        <v>77</v>
      </c>
      <c r="R66" s="23">
        <f t="shared" si="1"/>
        <v>318</v>
      </c>
      <c r="S66" s="4" t="s">
        <v>220</v>
      </c>
    </row>
    <row r="67" spans="1:19">
      <c r="A67" s="8">
        <v>391</v>
      </c>
      <c r="B67" s="9" t="s">
        <v>154</v>
      </c>
      <c r="C67" s="10" t="s">
        <v>155</v>
      </c>
      <c r="D67" s="11" t="s">
        <v>7</v>
      </c>
      <c r="E67" s="11" t="s">
        <v>12</v>
      </c>
      <c r="F67" s="23" t="s">
        <v>219</v>
      </c>
      <c r="G67" s="28">
        <v>80</v>
      </c>
      <c r="H67" s="23" t="s">
        <v>228</v>
      </c>
      <c r="I67" s="28">
        <v>66</v>
      </c>
      <c r="J67" s="23" t="s">
        <v>210</v>
      </c>
      <c r="K67" s="28">
        <v>81</v>
      </c>
      <c r="L67" s="23"/>
      <c r="M67" s="28"/>
      <c r="N67" s="23" t="s">
        <v>214</v>
      </c>
      <c r="O67" s="28">
        <v>88</v>
      </c>
      <c r="P67" s="23"/>
      <c r="Q67" s="28"/>
      <c r="R67" s="23">
        <f t="shared" si="1"/>
        <v>315</v>
      </c>
      <c r="S67" s="4" t="s">
        <v>200</v>
      </c>
    </row>
    <row r="68" spans="1:19">
      <c r="A68" s="8">
        <v>202</v>
      </c>
      <c r="B68" s="9" t="s">
        <v>105</v>
      </c>
      <c r="C68" s="10" t="s">
        <v>106</v>
      </c>
      <c r="D68" s="11" t="s">
        <v>7</v>
      </c>
      <c r="E68" s="11" t="s">
        <v>12</v>
      </c>
      <c r="F68" s="23"/>
      <c r="G68" s="28"/>
      <c r="H68" s="23" t="s">
        <v>219</v>
      </c>
      <c r="I68" s="28">
        <v>80</v>
      </c>
      <c r="J68" s="23" t="s">
        <v>200</v>
      </c>
      <c r="K68" s="28">
        <v>76</v>
      </c>
      <c r="L68" s="23" t="s">
        <v>212</v>
      </c>
      <c r="M68" s="28">
        <v>82</v>
      </c>
      <c r="N68" s="23"/>
      <c r="O68" s="28"/>
      <c r="P68" s="23" t="str">
        <f>VLOOKUP(A68,[1]Sheet1!$1:$1048576,39,FALSE)</f>
        <v>25th</v>
      </c>
      <c r="Q68" s="28">
        <f>VLOOKUP(P68,[2]Sheet1!$A$1:$IV$65536,2,FALSE)</f>
        <v>76</v>
      </c>
      <c r="R68" s="23">
        <f t="shared" si="1"/>
        <v>314</v>
      </c>
      <c r="S68" s="4" t="s">
        <v>227</v>
      </c>
    </row>
    <row r="69" spans="1:19">
      <c r="A69" s="8">
        <v>40</v>
      </c>
      <c r="B69" s="9" t="s">
        <v>35</v>
      </c>
      <c r="C69" s="10" t="s">
        <v>36</v>
      </c>
      <c r="D69" s="11" t="s">
        <v>7</v>
      </c>
      <c r="E69" s="11" t="s">
        <v>12</v>
      </c>
      <c r="F69" s="23" t="s">
        <v>228</v>
      </c>
      <c r="G69" s="28">
        <v>66</v>
      </c>
      <c r="H69" s="23" t="s">
        <v>205</v>
      </c>
      <c r="I69" s="28">
        <v>74</v>
      </c>
      <c r="J69" s="23"/>
      <c r="K69" s="28"/>
      <c r="L69" s="23"/>
      <c r="M69" s="28"/>
      <c r="N69" s="23" t="s">
        <v>212</v>
      </c>
      <c r="O69" s="28">
        <v>82</v>
      </c>
      <c r="P69" s="23" t="str">
        <f>VLOOKUP(A69,[1]Sheet1!$1:$1048576,39,FALSE)</f>
        <v>20th</v>
      </c>
      <c r="Q69" s="28">
        <f>VLOOKUP(P69,[2]Sheet1!$A$1:$IV$65536,2,FALSE)</f>
        <v>81</v>
      </c>
      <c r="R69" s="23">
        <f t="shared" ref="R69:R101" si="2">SUM(Q69+O69+M69+K69+I69+G69)</f>
        <v>303</v>
      </c>
      <c r="S69" s="4" t="s">
        <v>205</v>
      </c>
    </row>
    <row r="70" spans="1:19">
      <c r="A70" s="5">
        <v>94</v>
      </c>
      <c r="B70" s="6" t="s">
        <v>62</v>
      </c>
      <c r="C70" s="6" t="s">
        <v>63</v>
      </c>
      <c r="D70" s="7" t="s">
        <v>7</v>
      </c>
      <c r="E70" s="7" t="s">
        <v>8</v>
      </c>
      <c r="F70" s="23" t="s">
        <v>214</v>
      </c>
      <c r="G70" s="28">
        <v>88</v>
      </c>
      <c r="H70" s="23" t="s">
        <v>214</v>
      </c>
      <c r="I70" s="28">
        <v>88</v>
      </c>
      <c r="J70" s="23" t="s">
        <v>216</v>
      </c>
      <c r="K70" s="28">
        <v>85</v>
      </c>
      <c r="L70" s="23"/>
      <c r="M70" s="28"/>
      <c r="N70" s="23"/>
      <c r="O70" s="28"/>
      <c r="P70" s="23"/>
      <c r="Q70" s="28"/>
      <c r="R70" s="23">
        <f t="shared" si="2"/>
        <v>261</v>
      </c>
      <c r="S70" s="4" t="s">
        <v>221</v>
      </c>
    </row>
    <row r="71" spans="1:19">
      <c r="A71" s="5">
        <v>232</v>
      </c>
      <c r="B71" s="6" t="s">
        <v>90</v>
      </c>
      <c r="C71" s="6" t="s">
        <v>120</v>
      </c>
      <c r="D71" s="7" t="s">
        <v>7</v>
      </c>
      <c r="E71" s="7" t="s">
        <v>8</v>
      </c>
      <c r="F71" s="23"/>
      <c r="G71" s="28"/>
      <c r="H71" s="23"/>
      <c r="I71" s="28"/>
      <c r="J71" s="23" t="s">
        <v>217</v>
      </c>
      <c r="K71" s="28">
        <v>83</v>
      </c>
      <c r="L71" s="23" t="s">
        <v>202</v>
      </c>
      <c r="M71" s="28">
        <v>91</v>
      </c>
      <c r="N71" s="23"/>
      <c r="O71" s="28"/>
      <c r="P71" s="23" t="str">
        <f>VLOOKUP(A71,[1]Sheet1!$1:$1048576,39,FALSE)</f>
        <v>21st</v>
      </c>
      <c r="Q71" s="28">
        <f>VLOOKUP(P71,[2]Sheet1!$A$1:$IV$65536,2,FALSE)</f>
        <v>80</v>
      </c>
      <c r="R71" s="23">
        <f t="shared" si="2"/>
        <v>254</v>
      </c>
      <c r="S71" s="4" t="s">
        <v>207</v>
      </c>
    </row>
    <row r="72" spans="1:19">
      <c r="A72" s="5">
        <v>97</v>
      </c>
      <c r="B72" s="6" t="s">
        <v>66</v>
      </c>
      <c r="C72" s="6" t="s">
        <v>67</v>
      </c>
      <c r="D72" s="7" t="s">
        <v>7</v>
      </c>
      <c r="E72" s="7" t="s">
        <v>8</v>
      </c>
      <c r="F72" s="23" t="s">
        <v>205</v>
      </c>
      <c r="G72" s="28">
        <v>74</v>
      </c>
      <c r="H72" s="23"/>
      <c r="I72" s="28"/>
      <c r="J72" s="23" t="s">
        <v>215</v>
      </c>
      <c r="K72" s="28">
        <v>79</v>
      </c>
      <c r="L72" s="23" t="s">
        <v>224</v>
      </c>
      <c r="M72" s="28">
        <v>89</v>
      </c>
      <c r="N72" s="23"/>
      <c r="O72" s="28"/>
      <c r="P72" s="23"/>
      <c r="Q72" s="28"/>
      <c r="R72" s="23">
        <f t="shared" si="2"/>
        <v>242</v>
      </c>
      <c r="S72" s="4" t="s">
        <v>223</v>
      </c>
    </row>
    <row r="73" spans="1:19">
      <c r="A73" s="8">
        <v>370</v>
      </c>
      <c r="B73" s="9" t="s">
        <v>144</v>
      </c>
      <c r="C73" s="10" t="s">
        <v>145</v>
      </c>
      <c r="D73" s="11" t="s">
        <v>7</v>
      </c>
      <c r="E73" s="11" t="s">
        <v>12</v>
      </c>
      <c r="F73" s="23" t="s">
        <v>215</v>
      </c>
      <c r="G73" s="28">
        <v>79</v>
      </c>
      <c r="H73" s="23" t="s">
        <v>227</v>
      </c>
      <c r="I73" s="28">
        <v>75</v>
      </c>
      <c r="J73" s="23"/>
      <c r="K73" s="28"/>
      <c r="L73" s="23"/>
      <c r="M73" s="28"/>
      <c r="N73" s="23"/>
      <c r="O73" s="28"/>
      <c r="P73" s="23" t="str">
        <f>VLOOKUP(A73,[1]Sheet1!$1:$1048576,39,FALSE)</f>
        <v>26th</v>
      </c>
      <c r="Q73" s="28">
        <f>VLOOKUP(P73,[2]Sheet1!$A$1:$IV$65536,2,FALSE)</f>
        <v>75</v>
      </c>
      <c r="R73" s="23">
        <f t="shared" si="2"/>
        <v>229</v>
      </c>
      <c r="S73" s="4" t="s">
        <v>225</v>
      </c>
    </row>
    <row r="74" spans="1:19">
      <c r="A74" s="5">
        <v>228</v>
      </c>
      <c r="B74" s="6" t="s">
        <v>118</v>
      </c>
      <c r="C74" s="6" t="s">
        <v>119</v>
      </c>
      <c r="D74" s="7" t="s">
        <v>7</v>
      </c>
      <c r="E74" s="7" t="s">
        <v>8</v>
      </c>
      <c r="F74" s="23" t="s">
        <v>206</v>
      </c>
      <c r="G74" s="28">
        <v>67</v>
      </c>
      <c r="H74" s="23"/>
      <c r="I74" s="28"/>
      <c r="J74" s="23" t="s">
        <v>220</v>
      </c>
      <c r="K74" s="28">
        <v>77</v>
      </c>
      <c r="L74" s="23"/>
      <c r="M74" s="28"/>
      <c r="N74" s="23"/>
      <c r="O74" s="28"/>
      <c r="P74" s="23" t="str">
        <f>VLOOKUP(A74,[1]Sheet1!$1:$1048576,39,FALSE)</f>
        <v>17th</v>
      </c>
      <c r="Q74" s="28">
        <f>VLOOKUP(P74,[2]Sheet1!$A$1:$IV$65536,2,FALSE)</f>
        <v>84</v>
      </c>
      <c r="R74" s="23">
        <f t="shared" si="2"/>
        <v>228</v>
      </c>
      <c r="S74" s="4" t="s">
        <v>197</v>
      </c>
    </row>
    <row r="75" spans="1:19">
      <c r="A75" s="8">
        <v>149</v>
      </c>
      <c r="B75" s="9" t="s">
        <v>93</v>
      </c>
      <c r="C75" s="10" t="s">
        <v>94</v>
      </c>
      <c r="D75" s="11" t="s">
        <v>7</v>
      </c>
      <c r="E75" s="11" t="s">
        <v>12</v>
      </c>
      <c r="F75" s="23" t="s">
        <v>226</v>
      </c>
      <c r="G75" s="28">
        <v>68</v>
      </c>
      <c r="H75" s="23" t="s">
        <v>221</v>
      </c>
      <c r="I75" s="28">
        <v>73</v>
      </c>
      <c r="J75" s="23"/>
      <c r="K75" s="28"/>
      <c r="L75" s="23"/>
      <c r="M75" s="28"/>
      <c r="N75" s="23" t="s">
        <v>205</v>
      </c>
      <c r="O75" s="28">
        <v>74</v>
      </c>
      <c r="P75" s="23"/>
      <c r="Q75" s="28"/>
      <c r="R75" s="23">
        <f t="shared" si="2"/>
        <v>215</v>
      </c>
      <c r="S75" s="4" t="s">
        <v>226</v>
      </c>
    </row>
    <row r="76" spans="1:19">
      <c r="A76" s="8">
        <v>344</v>
      </c>
      <c r="B76" s="9" t="s">
        <v>33</v>
      </c>
      <c r="C76" s="10" t="s">
        <v>141</v>
      </c>
      <c r="D76" s="11" t="s">
        <v>7</v>
      </c>
      <c r="E76" s="11" t="s">
        <v>12</v>
      </c>
      <c r="F76" s="23" t="s">
        <v>221</v>
      </c>
      <c r="G76" s="28">
        <v>73</v>
      </c>
      <c r="H76" s="23" t="s">
        <v>225</v>
      </c>
      <c r="I76" s="28">
        <v>70</v>
      </c>
      <c r="J76" s="23"/>
      <c r="K76" s="28"/>
      <c r="L76" s="23"/>
      <c r="M76" s="28"/>
      <c r="N76" s="23" t="s">
        <v>223</v>
      </c>
      <c r="O76" s="28">
        <v>71</v>
      </c>
      <c r="P76" s="23"/>
      <c r="Q76" s="28"/>
      <c r="R76" s="23">
        <f t="shared" si="2"/>
        <v>214</v>
      </c>
      <c r="S76" s="4" t="s">
        <v>206</v>
      </c>
    </row>
    <row r="77" spans="1:19">
      <c r="A77" s="8">
        <v>385</v>
      </c>
      <c r="B77" s="9" t="s">
        <v>152</v>
      </c>
      <c r="C77" s="10" t="s">
        <v>153</v>
      </c>
      <c r="D77" s="11" t="s">
        <v>7</v>
      </c>
      <c r="E77" s="11" t="s">
        <v>12</v>
      </c>
      <c r="F77" s="23" t="s">
        <v>213</v>
      </c>
      <c r="G77" s="28">
        <v>94</v>
      </c>
      <c r="H77" s="23" t="s">
        <v>203</v>
      </c>
      <c r="I77" s="28">
        <v>93</v>
      </c>
      <c r="J77" s="23"/>
      <c r="K77" s="28"/>
      <c r="L77" s="23"/>
      <c r="M77" s="28"/>
      <c r="N77" s="23"/>
      <c r="O77" s="28"/>
      <c r="P77" s="23"/>
      <c r="Q77" s="28"/>
      <c r="R77" s="23">
        <f t="shared" si="2"/>
        <v>187</v>
      </c>
      <c r="S77" s="4" t="s">
        <v>228</v>
      </c>
    </row>
    <row r="78" spans="1:19">
      <c r="A78" s="8">
        <v>476</v>
      </c>
      <c r="B78" s="9" t="s">
        <v>170</v>
      </c>
      <c r="C78" s="10" t="s">
        <v>171</v>
      </c>
      <c r="D78" s="11" t="s">
        <v>7</v>
      </c>
      <c r="E78" s="11" t="s">
        <v>12</v>
      </c>
      <c r="F78" s="23" t="s">
        <v>198</v>
      </c>
      <c r="G78" s="28">
        <v>87</v>
      </c>
      <c r="H78" s="23"/>
      <c r="I78" s="28"/>
      <c r="J78" s="23"/>
      <c r="K78" s="28"/>
      <c r="L78" s="23"/>
      <c r="M78" s="28"/>
      <c r="N78" s="23" t="s">
        <v>201</v>
      </c>
      <c r="O78" s="28">
        <v>98</v>
      </c>
      <c r="P78" s="23"/>
      <c r="Q78" s="28"/>
      <c r="R78" s="23">
        <f t="shared" si="2"/>
        <v>185</v>
      </c>
      <c r="S78" s="4" t="s">
        <v>229</v>
      </c>
    </row>
    <row r="79" spans="1:19">
      <c r="A79" s="8">
        <v>82</v>
      </c>
      <c r="B79" s="10" t="s">
        <v>56</v>
      </c>
      <c r="C79" s="18" t="s">
        <v>57</v>
      </c>
      <c r="D79" s="11" t="s">
        <v>7</v>
      </c>
      <c r="E79" s="11" t="s">
        <v>12</v>
      </c>
      <c r="F79" s="23" t="s">
        <v>212</v>
      </c>
      <c r="G79" s="28">
        <v>82</v>
      </c>
      <c r="H79" s="23" t="s">
        <v>212</v>
      </c>
      <c r="I79" s="28">
        <v>82</v>
      </c>
      <c r="J79" s="23"/>
      <c r="K79" s="28"/>
      <c r="L79" s="23"/>
      <c r="M79" s="28"/>
      <c r="N79" s="23"/>
      <c r="O79" s="28"/>
      <c r="P79" s="23"/>
      <c r="Q79" s="28"/>
      <c r="R79" s="23">
        <f t="shared" si="2"/>
        <v>164</v>
      </c>
      <c r="S79" s="4" t="s">
        <v>238</v>
      </c>
    </row>
    <row r="80" spans="1:19">
      <c r="A80" s="8">
        <v>209</v>
      </c>
      <c r="B80" s="9" t="s">
        <v>109</v>
      </c>
      <c r="C80" s="10" t="s">
        <v>110</v>
      </c>
      <c r="D80" s="11" t="s">
        <v>7</v>
      </c>
      <c r="E80" s="11" t="s">
        <v>12</v>
      </c>
      <c r="F80" s="23"/>
      <c r="G80" s="28"/>
      <c r="H80" s="23" t="s">
        <v>222</v>
      </c>
      <c r="I80" s="28">
        <v>78</v>
      </c>
      <c r="J80" s="23"/>
      <c r="K80" s="28"/>
      <c r="L80" s="23"/>
      <c r="M80" s="28"/>
      <c r="N80" s="23" t="s">
        <v>219</v>
      </c>
      <c r="O80" s="28">
        <v>80</v>
      </c>
      <c r="P80" s="23"/>
      <c r="Q80" s="28"/>
      <c r="R80" s="23">
        <f t="shared" si="2"/>
        <v>158</v>
      </c>
      <c r="S80" s="4" t="s">
        <v>231</v>
      </c>
    </row>
    <row r="81" spans="1:19">
      <c r="A81" s="5">
        <v>337</v>
      </c>
      <c r="B81" s="6" t="s">
        <v>138</v>
      </c>
      <c r="C81" s="6" t="s">
        <v>139</v>
      </c>
      <c r="D81" s="7" t="s">
        <v>7</v>
      </c>
      <c r="E81" s="7" t="s">
        <v>8</v>
      </c>
      <c r="F81" s="23"/>
      <c r="G81" s="28"/>
      <c r="H81" s="23"/>
      <c r="I81" s="28"/>
      <c r="J81" s="23"/>
      <c r="K81" s="28"/>
      <c r="L81" s="23"/>
      <c r="M81" s="28"/>
      <c r="N81" s="23" t="s">
        <v>200</v>
      </c>
      <c r="O81" s="28">
        <v>76</v>
      </c>
      <c r="P81" s="23" t="str">
        <f>VLOOKUP(A81,[1]Sheet1!$1:$1048576,39,FALSE)</f>
        <v>22nd</v>
      </c>
      <c r="Q81" s="28">
        <f>VLOOKUP(P81,[2]Sheet1!$A$1:$IV$65536,2,FALSE)</f>
        <v>79</v>
      </c>
      <c r="R81" s="23">
        <f t="shared" si="2"/>
        <v>155</v>
      </c>
      <c r="S81" s="4" t="s">
        <v>242</v>
      </c>
    </row>
    <row r="82" spans="1:19">
      <c r="A82" s="17">
        <v>131</v>
      </c>
      <c r="B82" s="10" t="s">
        <v>84</v>
      </c>
      <c r="C82" s="18" t="s">
        <v>85</v>
      </c>
      <c r="D82" s="11" t="s">
        <v>7</v>
      </c>
      <c r="E82" s="11" t="s">
        <v>12</v>
      </c>
      <c r="F82" s="23" t="s">
        <v>225</v>
      </c>
      <c r="G82" s="28">
        <v>70</v>
      </c>
      <c r="H82" s="23" t="s">
        <v>220</v>
      </c>
      <c r="I82" s="28">
        <v>77</v>
      </c>
      <c r="J82" s="23"/>
      <c r="K82" s="28"/>
      <c r="L82" s="23"/>
      <c r="M82" s="28"/>
      <c r="N82" s="23"/>
      <c r="O82" s="28"/>
      <c r="P82" s="23"/>
      <c r="Q82" s="28"/>
      <c r="R82" s="23">
        <f t="shared" si="2"/>
        <v>147</v>
      </c>
      <c r="S82" s="4" t="s">
        <v>261</v>
      </c>
    </row>
    <row r="83" spans="1:19">
      <c r="A83" s="12">
        <v>57</v>
      </c>
      <c r="B83" s="13" t="s">
        <v>25</v>
      </c>
      <c r="C83" s="13" t="s">
        <v>34</v>
      </c>
      <c r="D83" s="14" t="s">
        <v>7</v>
      </c>
      <c r="E83" s="7" t="s">
        <v>12</v>
      </c>
      <c r="F83" s="23"/>
      <c r="G83" s="28"/>
      <c r="H83" s="23" t="s">
        <v>207</v>
      </c>
      <c r="I83" s="28">
        <v>72</v>
      </c>
      <c r="J83" s="23"/>
      <c r="K83" s="28"/>
      <c r="L83" s="23"/>
      <c r="M83" s="28"/>
      <c r="N83" s="23" t="s">
        <v>207</v>
      </c>
      <c r="O83" s="28">
        <v>72</v>
      </c>
      <c r="P83" s="23"/>
      <c r="Q83" s="28"/>
      <c r="R83" s="23">
        <f t="shared" si="2"/>
        <v>144</v>
      </c>
      <c r="S83" s="4" t="s">
        <v>265</v>
      </c>
    </row>
    <row r="84" spans="1:19">
      <c r="A84" s="5">
        <v>211</v>
      </c>
      <c r="B84" s="6" t="s">
        <v>111</v>
      </c>
      <c r="C84" s="6" t="s">
        <v>112</v>
      </c>
      <c r="D84" s="7" t="s">
        <v>7</v>
      </c>
      <c r="E84" s="7" t="s">
        <v>8</v>
      </c>
      <c r="F84" s="23"/>
      <c r="G84" s="28"/>
      <c r="H84" s="23"/>
      <c r="I84" s="28"/>
      <c r="J84" s="23" t="s">
        <v>223</v>
      </c>
      <c r="K84" s="28">
        <v>71</v>
      </c>
      <c r="L84" s="23"/>
      <c r="M84" s="28"/>
      <c r="N84" s="23"/>
      <c r="O84" s="28"/>
      <c r="P84" s="23" t="str">
        <f>VLOOKUP(A84,[1]Sheet1!$1:$1048576,39,FALSE)</f>
        <v>31st</v>
      </c>
      <c r="Q84" s="28">
        <f>VLOOKUP(P84,[2]Sheet1!$A$1:$IV$65536,2,FALSE)</f>
        <v>70</v>
      </c>
      <c r="R84" s="23">
        <f t="shared" si="2"/>
        <v>141</v>
      </c>
      <c r="S84" s="4" t="s">
        <v>240</v>
      </c>
    </row>
    <row r="85" spans="1:19">
      <c r="A85" s="15">
        <v>362</v>
      </c>
      <c r="B85" s="16" t="s">
        <v>72</v>
      </c>
      <c r="C85" s="16" t="s">
        <v>143</v>
      </c>
      <c r="D85" s="7" t="s">
        <v>7</v>
      </c>
      <c r="E85" s="7" t="s">
        <v>8</v>
      </c>
      <c r="F85" s="23"/>
      <c r="G85" s="28"/>
      <c r="H85" s="23" t="s">
        <v>226</v>
      </c>
      <c r="I85" s="28">
        <v>68</v>
      </c>
      <c r="J85" s="23"/>
      <c r="K85" s="28"/>
      <c r="L85" s="23"/>
      <c r="M85" s="28"/>
      <c r="N85" s="23"/>
      <c r="O85" s="28"/>
      <c r="P85" s="23" t="str">
        <f>VLOOKUP(A85,[1]Sheet1!$1:$1048576,39,FALSE)</f>
        <v>30th</v>
      </c>
      <c r="Q85" s="28">
        <f>VLOOKUP(P85,[2]Sheet1!$A$1:$IV$65536,2,FALSE)</f>
        <v>71</v>
      </c>
      <c r="R85" s="23">
        <f t="shared" si="2"/>
        <v>139</v>
      </c>
      <c r="S85" s="4" t="s">
        <v>245</v>
      </c>
    </row>
    <row r="86" spans="1:19">
      <c r="A86" s="12">
        <v>533</v>
      </c>
      <c r="B86" s="13" t="s">
        <v>178</v>
      </c>
      <c r="C86" s="13" t="s">
        <v>179</v>
      </c>
      <c r="D86" s="14" t="s">
        <v>7</v>
      </c>
      <c r="E86" s="7" t="s">
        <v>12</v>
      </c>
      <c r="F86" s="23"/>
      <c r="G86" s="28"/>
      <c r="H86" s="23" t="s">
        <v>229</v>
      </c>
      <c r="I86" s="28">
        <v>65</v>
      </c>
      <c r="J86" s="23"/>
      <c r="K86" s="28"/>
      <c r="L86" s="23"/>
      <c r="M86" s="28"/>
      <c r="N86" s="23" t="s">
        <v>221</v>
      </c>
      <c r="O86" s="28">
        <v>73</v>
      </c>
      <c r="P86" s="23"/>
      <c r="Q86" s="28"/>
      <c r="R86" s="23">
        <f t="shared" si="2"/>
        <v>138</v>
      </c>
      <c r="S86" s="4" t="s">
        <v>243</v>
      </c>
    </row>
    <row r="87" spans="1:19">
      <c r="A87" s="5">
        <v>154</v>
      </c>
      <c r="B87" s="6" t="s">
        <v>96</v>
      </c>
      <c r="C87" s="6" t="s">
        <v>6</v>
      </c>
      <c r="D87" s="7" t="s">
        <v>7</v>
      </c>
      <c r="E87" s="7" t="s">
        <v>8</v>
      </c>
      <c r="F87" s="23"/>
      <c r="G87" s="28"/>
      <c r="H87" s="23"/>
      <c r="I87" s="28"/>
      <c r="J87" s="23" t="s">
        <v>195</v>
      </c>
      <c r="K87" s="28">
        <v>97</v>
      </c>
      <c r="L87" s="23"/>
      <c r="M87" s="28"/>
      <c r="N87" s="23"/>
      <c r="O87" s="28"/>
      <c r="P87" s="23"/>
      <c r="Q87" s="28"/>
      <c r="R87" s="23">
        <f t="shared" si="2"/>
        <v>97</v>
      </c>
      <c r="S87" s="4" t="s">
        <v>259</v>
      </c>
    </row>
    <row r="88" spans="1:19">
      <c r="A88" s="5">
        <v>396</v>
      </c>
      <c r="B88" s="6" t="s">
        <v>283</v>
      </c>
      <c r="C88" s="6" t="s">
        <v>284</v>
      </c>
      <c r="D88" s="7" t="s">
        <v>7</v>
      </c>
      <c r="E88" s="7" t="s">
        <v>12</v>
      </c>
      <c r="F88" s="23"/>
      <c r="G88" s="28"/>
      <c r="H88" s="23"/>
      <c r="I88" s="28"/>
      <c r="J88" s="23"/>
      <c r="K88" s="28"/>
      <c r="L88" s="23"/>
      <c r="M88" s="28"/>
      <c r="N88" s="23"/>
      <c r="O88" s="28"/>
      <c r="P88" s="23" t="str">
        <f>VLOOKUP(A88,[1]Sheet1!$1:$1048576,39,FALSE)</f>
        <v>7th</v>
      </c>
      <c r="Q88" s="28">
        <f>VLOOKUP(P88,[2]Sheet1!$A$1:$IV$65536,2,FALSE)</f>
        <v>94</v>
      </c>
      <c r="R88" s="23">
        <f t="shared" si="2"/>
        <v>94</v>
      </c>
      <c r="S88" s="4" t="s">
        <v>255</v>
      </c>
    </row>
    <row r="89" spans="1:19">
      <c r="A89" s="5">
        <v>355</v>
      </c>
      <c r="B89" s="6" t="s">
        <v>279</v>
      </c>
      <c r="C89" s="6" t="s">
        <v>280</v>
      </c>
      <c r="D89" s="7" t="s">
        <v>7</v>
      </c>
      <c r="E89" s="7" t="s">
        <v>8</v>
      </c>
      <c r="F89" s="23" t="s">
        <v>207</v>
      </c>
      <c r="G89" s="28">
        <v>72</v>
      </c>
      <c r="H89" s="23"/>
      <c r="I89" s="28"/>
      <c r="J89" s="23"/>
      <c r="K89" s="28"/>
      <c r="L89" s="23"/>
      <c r="M89" s="28"/>
      <c r="N89" s="23"/>
      <c r="O89" s="28"/>
      <c r="P89" s="23"/>
      <c r="Q89" s="28"/>
      <c r="R89" s="23">
        <f t="shared" si="2"/>
        <v>72</v>
      </c>
      <c r="S89" s="4" t="s">
        <v>272</v>
      </c>
    </row>
    <row r="90" spans="1:19">
      <c r="A90" s="5"/>
      <c r="B90" s="6"/>
      <c r="C90" s="6"/>
      <c r="D90" s="7"/>
      <c r="E90" s="7"/>
      <c r="F90" s="23"/>
      <c r="G90" s="28"/>
      <c r="H90" s="23"/>
      <c r="I90" s="28"/>
      <c r="J90" s="23"/>
      <c r="K90" s="28"/>
      <c r="L90" s="23"/>
      <c r="M90" s="28"/>
      <c r="N90" s="23"/>
      <c r="O90" s="28"/>
      <c r="P90" s="23"/>
      <c r="Q90" s="28"/>
      <c r="R90" s="23"/>
    </row>
    <row r="91" spans="1:19">
      <c r="A91" s="5">
        <v>423</v>
      </c>
      <c r="B91" s="6" t="s">
        <v>165</v>
      </c>
      <c r="C91" s="6" t="s">
        <v>166</v>
      </c>
      <c r="D91" s="7" t="s">
        <v>11</v>
      </c>
      <c r="E91" s="7" t="s">
        <v>8</v>
      </c>
      <c r="F91" s="23" t="s">
        <v>209</v>
      </c>
      <c r="G91" s="28">
        <v>99</v>
      </c>
      <c r="H91" s="23" t="s">
        <v>201</v>
      </c>
      <c r="I91" s="28">
        <v>98</v>
      </c>
      <c r="J91" s="23" t="s">
        <v>196</v>
      </c>
      <c r="K91" s="28">
        <v>100</v>
      </c>
      <c r="L91" s="23" t="s">
        <v>201</v>
      </c>
      <c r="M91" s="28">
        <v>98</v>
      </c>
      <c r="N91" s="23" t="s">
        <v>213</v>
      </c>
      <c r="O91" s="28"/>
      <c r="P91" s="23" t="str">
        <f>VLOOKUP(A91,[1]Sheet1!$1:$1048576,39,FALSE)</f>
        <v>1st</v>
      </c>
      <c r="Q91" s="28">
        <f>VLOOKUP(P91,[2]Sheet1!$A$1:$IV$65536,2,FALSE)</f>
        <v>100</v>
      </c>
      <c r="R91" s="23">
        <f t="shared" si="2"/>
        <v>495</v>
      </c>
      <c r="S91" s="4" t="s">
        <v>196</v>
      </c>
    </row>
    <row r="92" spans="1:19">
      <c r="A92" s="5">
        <v>145</v>
      </c>
      <c r="B92" s="6" t="s">
        <v>23</v>
      </c>
      <c r="C92" s="6" t="s">
        <v>92</v>
      </c>
      <c r="D92" s="7" t="s">
        <v>11</v>
      </c>
      <c r="E92" s="7" t="s">
        <v>8</v>
      </c>
      <c r="F92" s="23" t="s">
        <v>201</v>
      </c>
      <c r="G92" s="28">
        <v>98</v>
      </c>
      <c r="H92" s="23" t="s">
        <v>196</v>
      </c>
      <c r="I92" s="28">
        <v>100</v>
      </c>
      <c r="J92" s="23" t="s">
        <v>195</v>
      </c>
      <c r="K92" s="28"/>
      <c r="L92" s="23" t="s">
        <v>196</v>
      </c>
      <c r="M92" s="28">
        <v>100</v>
      </c>
      <c r="N92" s="23" t="s">
        <v>195</v>
      </c>
      <c r="O92" s="28">
        <v>97</v>
      </c>
      <c r="P92" s="23" t="str">
        <f>VLOOKUP(A92,[1]Sheet1!$1:$1048576,39,FALSE)</f>
        <v>4th</v>
      </c>
      <c r="Q92" s="28">
        <f>VLOOKUP(P92,[2]Sheet1!$A$1:$IV$65536,2,FALSE)</f>
        <v>97</v>
      </c>
      <c r="R92" s="23">
        <f t="shared" si="2"/>
        <v>492</v>
      </c>
      <c r="S92" s="4" t="s">
        <v>209</v>
      </c>
    </row>
    <row r="93" spans="1:19">
      <c r="A93" s="5">
        <v>236</v>
      </c>
      <c r="B93" s="6" t="s">
        <v>121</v>
      </c>
      <c r="C93" s="6" t="s">
        <v>122</v>
      </c>
      <c r="D93" s="7" t="s">
        <v>11</v>
      </c>
      <c r="E93" s="7" t="s">
        <v>8</v>
      </c>
      <c r="F93" s="23" t="s">
        <v>196</v>
      </c>
      <c r="G93" s="28">
        <v>100</v>
      </c>
      <c r="H93" s="23" t="s">
        <v>209</v>
      </c>
      <c r="I93" s="28">
        <v>99</v>
      </c>
      <c r="J93" s="23" t="s">
        <v>208</v>
      </c>
      <c r="K93" s="28">
        <v>96</v>
      </c>
      <c r="L93" s="23" t="s">
        <v>195</v>
      </c>
      <c r="M93" s="28">
        <v>97</v>
      </c>
      <c r="N93" s="23" t="s">
        <v>211</v>
      </c>
      <c r="O93" s="28">
        <v>95</v>
      </c>
      <c r="P93" s="23" t="str">
        <f>VLOOKUP(A93,[1]Sheet1!$1:$1048576,39,FALSE)</f>
        <v>7th</v>
      </c>
      <c r="Q93" s="28"/>
      <c r="R93" s="23">
        <f t="shared" si="2"/>
        <v>487</v>
      </c>
      <c r="S93" s="4" t="s">
        <v>201</v>
      </c>
    </row>
    <row r="94" spans="1:19">
      <c r="A94" s="5">
        <v>36</v>
      </c>
      <c r="B94" s="6" t="s">
        <v>31</v>
      </c>
      <c r="C94" s="6" t="s">
        <v>32</v>
      </c>
      <c r="D94" s="7" t="s">
        <v>11</v>
      </c>
      <c r="E94" s="7" t="s">
        <v>8</v>
      </c>
      <c r="F94" s="23" t="s">
        <v>213</v>
      </c>
      <c r="G94" s="28">
        <v>94</v>
      </c>
      <c r="H94" s="23" t="s">
        <v>203</v>
      </c>
      <c r="I94" s="28"/>
      <c r="J94" s="23" t="s">
        <v>201</v>
      </c>
      <c r="K94" s="28">
        <v>98</v>
      </c>
      <c r="L94" s="23" t="s">
        <v>208</v>
      </c>
      <c r="M94" s="28">
        <v>96</v>
      </c>
      <c r="N94" s="23" t="s">
        <v>201</v>
      </c>
      <c r="O94" s="28">
        <v>98</v>
      </c>
      <c r="P94" s="23" t="str">
        <f>VLOOKUP(A94,[1]Sheet1!$1:$1048576,39,FALSE)</f>
        <v>3rd</v>
      </c>
      <c r="Q94" s="28">
        <f>VLOOKUP(P94,[2]Sheet1!$A$1:$IV$65536,2,FALSE)</f>
        <v>98</v>
      </c>
      <c r="R94" s="23">
        <f t="shared" si="2"/>
        <v>484</v>
      </c>
      <c r="S94" s="4" t="s">
        <v>195</v>
      </c>
    </row>
    <row r="95" spans="1:19">
      <c r="A95" s="5">
        <v>171</v>
      </c>
      <c r="B95" s="6" t="s">
        <v>102</v>
      </c>
      <c r="C95" s="6" t="s">
        <v>103</v>
      </c>
      <c r="D95" s="7" t="s">
        <v>11</v>
      </c>
      <c r="E95" s="7" t="s">
        <v>8</v>
      </c>
      <c r="F95" s="23" t="s">
        <v>211</v>
      </c>
      <c r="G95" s="28">
        <v>95</v>
      </c>
      <c r="H95" s="23" t="s">
        <v>211</v>
      </c>
      <c r="I95" s="28">
        <v>95</v>
      </c>
      <c r="J95" s="23" t="s">
        <v>213</v>
      </c>
      <c r="K95" s="28">
        <v>94</v>
      </c>
      <c r="L95" s="23"/>
      <c r="M95" s="28"/>
      <c r="N95" s="23" t="s">
        <v>209</v>
      </c>
      <c r="O95" s="28">
        <v>99</v>
      </c>
      <c r="P95" s="23" t="str">
        <f>VLOOKUP(A95,[1]Sheet1!$1:$1048576,39,FALSE)</f>
        <v>2nd</v>
      </c>
      <c r="Q95" s="28">
        <f>VLOOKUP(P95,[2]Sheet1!$A$1:$IV$65536,2,FALSE)</f>
        <v>99</v>
      </c>
      <c r="R95" s="23">
        <f t="shared" si="2"/>
        <v>482</v>
      </c>
      <c r="S95" s="4" t="s">
        <v>208</v>
      </c>
    </row>
    <row r="96" spans="1:19">
      <c r="A96" s="8">
        <v>485</v>
      </c>
      <c r="B96" s="9" t="s">
        <v>172</v>
      </c>
      <c r="C96" s="10" t="s">
        <v>173</v>
      </c>
      <c r="D96" s="11" t="s">
        <v>11</v>
      </c>
      <c r="E96" s="11" t="s">
        <v>12</v>
      </c>
      <c r="F96" s="23" t="s">
        <v>208</v>
      </c>
      <c r="G96" s="28">
        <v>96</v>
      </c>
      <c r="H96" s="23" t="s">
        <v>213</v>
      </c>
      <c r="I96" s="28">
        <v>94</v>
      </c>
      <c r="J96" s="23" t="s">
        <v>211</v>
      </c>
      <c r="K96" s="28">
        <v>95</v>
      </c>
      <c r="L96" s="23"/>
      <c r="M96" s="28"/>
      <c r="N96" s="23" t="s">
        <v>196</v>
      </c>
      <c r="O96" s="28">
        <v>100</v>
      </c>
      <c r="P96" s="23" t="str">
        <f>VLOOKUP(A96,[1]Sheet1!$1:$1048576,39,FALSE)</f>
        <v>5th</v>
      </c>
      <c r="Q96" s="28">
        <f>VLOOKUP(P96,[2]Sheet1!$A$1:$IV$65536,2,FALSE)</f>
        <v>96</v>
      </c>
      <c r="R96" s="23">
        <f t="shared" si="2"/>
        <v>481</v>
      </c>
      <c r="S96" s="4" t="s">
        <v>211</v>
      </c>
    </row>
    <row r="97" spans="1:19">
      <c r="A97" s="8">
        <v>62</v>
      </c>
      <c r="B97" s="9" t="s">
        <v>41</v>
      </c>
      <c r="C97" s="10" t="s">
        <v>42</v>
      </c>
      <c r="D97" s="11" t="s">
        <v>11</v>
      </c>
      <c r="E97" s="11" t="s">
        <v>12</v>
      </c>
      <c r="F97" s="23"/>
      <c r="G97" s="28"/>
      <c r="H97" s="23" t="s">
        <v>208</v>
      </c>
      <c r="I97" s="28">
        <v>96</v>
      </c>
      <c r="J97" s="23" t="s">
        <v>209</v>
      </c>
      <c r="K97" s="28">
        <v>99</v>
      </c>
      <c r="L97" s="23" t="s">
        <v>209</v>
      </c>
      <c r="M97" s="28">
        <v>99</v>
      </c>
      <c r="N97" s="23" t="s">
        <v>203</v>
      </c>
      <c r="O97" s="28">
        <v>93</v>
      </c>
      <c r="P97" s="23" t="str">
        <f>VLOOKUP(A97,[1]Sheet1!$1:$1048576,39,FALSE)</f>
        <v>18th</v>
      </c>
      <c r="Q97" s="28">
        <f>VLOOKUP(P97,[2]Sheet1!$A$1:$IV$65536,2,FALSE)</f>
        <v>83</v>
      </c>
      <c r="R97" s="23">
        <f t="shared" si="2"/>
        <v>470</v>
      </c>
      <c r="S97" s="4" t="s">
        <v>213</v>
      </c>
    </row>
    <row r="98" spans="1:19">
      <c r="A98" s="8">
        <v>2</v>
      </c>
      <c r="B98" s="9" t="s">
        <v>9</v>
      </c>
      <c r="C98" s="10" t="s">
        <v>10</v>
      </c>
      <c r="D98" s="11" t="s">
        <v>11</v>
      </c>
      <c r="E98" s="11" t="s">
        <v>12</v>
      </c>
      <c r="F98" s="23" t="s">
        <v>195</v>
      </c>
      <c r="G98" s="28">
        <v>97</v>
      </c>
      <c r="H98" s="23" t="s">
        <v>195</v>
      </c>
      <c r="I98" s="28">
        <v>97</v>
      </c>
      <c r="J98" s="23"/>
      <c r="K98" s="28"/>
      <c r="L98" s="23"/>
      <c r="M98" s="28"/>
      <c r="N98" s="23" t="s">
        <v>208</v>
      </c>
      <c r="O98" s="28">
        <v>96</v>
      </c>
      <c r="P98" s="23" t="str">
        <f>VLOOKUP(A98,[1]Sheet1!$1:$1048576,39,FALSE)</f>
        <v>6th</v>
      </c>
      <c r="Q98" s="28">
        <f>VLOOKUP(P98,[2]Sheet1!$A$1:$IV$65536,2,FALSE)</f>
        <v>95</v>
      </c>
      <c r="R98" s="23">
        <f t="shared" si="2"/>
        <v>385</v>
      </c>
      <c r="S98" s="4" t="s">
        <v>203</v>
      </c>
    </row>
    <row r="99" spans="1:19">
      <c r="A99" s="8">
        <v>419</v>
      </c>
      <c r="B99" s="9" t="s">
        <v>138</v>
      </c>
      <c r="C99" s="10" t="s">
        <v>10</v>
      </c>
      <c r="D99" s="11" t="s">
        <v>11</v>
      </c>
      <c r="E99" s="11" t="s">
        <v>15</v>
      </c>
      <c r="F99" s="23"/>
      <c r="G99" s="28"/>
      <c r="H99" s="23" t="s">
        <v>194</v>
      </c>
      <c r="I99" s="28">
        <v>92</v>
      </c>
      <c r="J99" s="23"/>
      <c r="K99" s="28"/>
      <c r="L99" s="23"/>
      <c r="M99" s="28"/>
      <c r="N99" s="23"/>
      <c r="O99" s="28"/>
      <c r="P99" s="23"/>
      <c r="Q99" s="28"/>
      <c r="R99" s="23">
        <f t="shared" si="2"/>
        <v>92</v>
      </c>
      <c r="S99" s="4" t="s">
        <v>194</v>
      </c>
    </row>
    <row r="100" spans="1:19">
      <c r="A100" s="8"/>
      <c r="B100" s="9"/>
      <c r="C100" s="10"/>
      <c r="D100" s="11"/>
      <c r="E100" s="11"/>
      <c r="F100" s="23"/>
      <c r="G100" s="28"/>
      <c r="H100" s="23"/>
      <c r="I100" s="28"/>
      <c r="J100" s="23"/>
      <c r="K100" s="28"/>
      <c r="L100" s="23"/>
      <c r="M100" s="28"/>
      <c r="N100" s="23"/>
      <c r="O100" s="28"/>
      <c r="P100" s="23"/>
      <c r="Q100" s="28"/>
      <c r="R100" s="23"/>
    </row>
    <row r="101" spans="1:19">
      <c r="A101" s="5">
        <v>90</v>
      </c>
      <c r="B101" s="6" t="s">
        <v>60</v>
      </c>
      <c r="C101" s="6" t="s">
        <v>61</v>
      </c>
      <c r="D101" s="7" t="s">
        <v>18</v>
      </c>
      <c r="E101" s="7" t="s">
        <v>8</v>
      </c>
      <c r="F101" s="23" t="s">
        <v>209</v>
      </c>
      <c r="G101" s="28">
        <v>99</v>
      </c>
      <c r="H101" s="23" t="s">
        <v>201</v>
      </c>
      <c r="I101" s="28"/>
      <c r="J101" s="23" t="s">
        <v>209</v>
      </c>
      <c r="K101" s="28">
        <v>99</v>
      </c>
      <c r="L101" s="23" t="s">
        <v>209</v>
      </c>
      <c r="M101" s="28">
        <v>99</v>
      </c>
      <c r="N101" s="23" t="s">
        <v>196</v>
      </c>
      <c r="O101" s="28">
        <v>100</v>
      </c>
      <c r="P101" s="23" t="str">
        <f>VLOOKUP(A101,[1]Sheet1!$1:$1048576,39,FALSE)</f>
        <v>2nd</v>
      </c>
      <c r="Q101" s="28">
        <f>VLOOKUP(P101,[2]Sheet1!$A$1:$IV$65536,2,FALSE)</f>
        <v>99</v>
      </c>
      <c r="R101" s="23">
        <f t="shared" si="2"/>
        <v>496</v>
      </c>
      <c r="S101" s="4" t="s">
        <v>196</v>
      </c>
    </row>
    <row r="102" spans="1:19">
      <c r="A102" s="5">
        <v>10</v>
      </c>
      <c r="B102" s="6" t="s">
        <v>16</v>
      </c>
      <c r="C102" s="6" t="s">
        <v>17</v>
      </c>
      <c r="D102" s="7" t="s">
        <v>18</v>
      </c>
      <c r="E102" s="7" t="s">
        <v>8</v>
      </c>
      <c r="F102" s="23" t="s">
        <v>196</v>
      </c>
      <c r="G102" s="28">
        <v>100</v>
      </c>
      <c r="H102" s="23" t="s">
        <v>196</v>
      </c>
      <c r="I102" s="28">
        <v>100</v>
      </c>
      <c r="J102" s="23"/>
      <c r="K102" s="28"/>
      <c r="L102" s="23" t="s">
        <v>196</v>
      </c>
      <c r="M102" s="28">
        <v>100</v>
      </c>
      <c r="N102" s="23" t="s">
        <v>195</v>
      </c>
      <c r="O102" s="28">
        <v>97</v>
      </c>
      <c r="P102" s="23" t="str">
        <f>VLOOKUP(A102,[1]Sheet1!$1:$1048576,39,FALSE)</f>
        <v>3rd</v>
      </c>
      <c r="Q102" s="28">
        <f>VLOOKUP(P102,[2]Sheet1!$A$1:$IV$65536,2,FALSE)</f>
        <v>98</v>
      </c>
      <c r="R102" s="23">
        <f t="shared" ref="R102:R111" si="3">SUM(Q102+O102+M102+K102+I102+G102)</f>
        <v>495</v>
      </c>
      <c r="S102" s="4" t="s">
        <v>209</v>
      </c>
    </row>
    <row r="103" spans="1:19">
      <c r="A103" s="5">
        <v>335</v>
      </c>
      <c r="B103" s="6" t="s">
        <v>93</v>
      </c>
      <c r="C103" s="6" t="s">
        <v>137</v>
      </c>
      <c r="D103" s="7" t="s">
        <v>18</v>
      </c>
      <c r="E103" s="7" t="s">
        <v>8</v>
      </c>
      <c r="F103" s="23" t="s">
        <v>208</v>
      </c>
      <c r="G103" s="28">
        <v>96</v>
      </c>
      <c r="H103" s="23" t="s">
        <v>209</v>
      </c>
      <c r="I103" s="28">
        <v>99</v>
      </c>
      <c r="J103" s="23"/>
      <c r="K103" s="28"/>
      <c r="L103" s="23" t="s">
        <v>195</v>
      </c>
      <c r="M103" s="28">
        <v>97</v>
      </c>
      <c r="N103" s="23" t="s">
        <v>209</v>
      </c>
      <c r="O103" s="28">
        <v>99</v>
      </c>
      <c r="P103" s="23" t="str">
        <f>VLOOKUP(A103,[1]Sheet1!$1:$1048576,39,FALSE)</f>
        <v>1st</v>
      </c>
      <c r="Q103" s="28">
        <f>VLOOKUP(P103,[2]Sheet1!$A$1:$IV$65536,2,FALSE)</f>
        <v>100</v>
      </c>
      <c r="R103" s="23">
        <f t="shared" si="3"/>
        <v>491</v>
      </c>
      <c r="S103" s="4" t="s">
        <v>201</v>
      </c>
    </row>
    <row r="104" spans="1:19">
      <c r="A104" s="5">
        <v>161</v>
      </c>
      <c r="B104" s="6" t="s">
        <v>82</v>
      </c>
      <c r="C104" s="6" t="s">
        <v>99</v>
      </c>
      <c r="D104" s="7" t="s">
        <v>18</v>
      </c>
      <c r="E104" s="7" t="s">
        <v>8</v>
      </c>
      <c r="F104" s="23"/>
      <c r="G104" s="28"/>
      <c r="H104" s="23" t="s">
        <v>208</v>
      </c>
      <c r="I104" s="28">
        <v>96</v>
      </c>
      <c r="J104" s="23" t="s">
        <v>196</v>
      </c>
      <c r="K104" s="28">
        <v>100</v>
      </c>
      <c r="L104" s="23" t="s">
        <v>201</v>
      </c>
      <c r="M104" s="28">
        <v>98</v>
      </c>
      <c r="N104" s="23" t="s">
        <v>201</v>
      </c>
      <c r="O104" s="28">
        <v>98</v>
      </c>
      <c r="P104" s="23" t="str">
        <f>VLOOKUP(A104,[1]Sheet1!$1:$1048576,39,FALSE)</f>
        <v>5th</v>
      </c>
      <c r="Q104" s="28">
        <f>VLOOKUP(P104,[2]Sheet1!$A$1:$IV$65536,2,FALSE)</f>
        <v>96</v>
      </c>
      <c r="R104" s="23">
        <f t="shared" si="3"/>
        <v>488</v>
      </c>
      <c r="S104" s="4" t="s">
        <v>195</v>
      </c>
    </row>
    <row r="105" spans="1:19">
      <c r="A105" s="5">
        <v>221</v>
      </c>
      <c r="B105" s="6" t="s">
        <v>114</v>
      </c>
      <c r="C105" s="6" t="s">
        <v>115</v>
      </c>
      <c r="D105" s="7" t="s">
        <v>18</v>
      </c>
      <c r="E105" s="7" t="s">
        <v>8</v>
      </c>
      <c r="F105" s="23" t="s">
        <v>213</v>
      </c>
      <c r="G105" s="28"/>
      <c r="H105" s="23" t="s">
        <v>213</v>
      </c>
      <c r="I105" s="28">
        <v>94</v>
      </c>
      <c r="J105" s="23" t="s">
        <v>195</v>
      </c>
      <c r="K105" s="28">
        <v>97</v>
      </c>
      <c r="L105" s="23" t="s">
        <v>208</v>
      </c>
      <c r="M105" s="28">
        <v>96</v>
      </c>
      <c r="N105" s="23" t="s">
        <v>208</v>
      </c>
      <c r="O105" s="28">
        <v>96</v>
      </c>
      <c r="P105" s="23" t="str">
        <f>VLOOKUP(A105,[1]Sheet1!$1:$1048576,39,FALSE)</f>
        <v>6th</v>
      </c>
      <c r="Q105" s="28">
        <f>VLOOKUP(P105,[2]Sheet1!$A$1:$IV$65536,2,FALSE)</f>
        <v>95</v>
      </c>
      <c r="R105" s="23">
        <f t="shared" si="3"/>
        <v>478</v>
      </c>
      <c r="S105" s="4" t="s">
        <v>208</v>
      </c>
    </row>
    <row r="106" spans="1:19">
      <c r="A106" s="8">
        <v>96</v>
      </c>
      <c r="B106" s="9" t="s">
        <v>64</v>
      </c>
      <c r="C106" s="10" t="s">
        <v>65</v>
      </c>
      <c r="D106" s="11" t="s">
        <v>18</v>
      </c>
      <c r="E106" s="11" t="s">
        <v>12</v>
      </c>
      <c r="F106" s="23" t="s">
        <v>211</v>
      </c>
      <c r="G106" s="28">
        <v>95</v>
      </c>
      <c r="H106" s="23" t="s">
        <v>211</v>
      </c>
      <c r="I106" s="28">
        <v>95</v>
      </c>
      <c r="J106" s="23" t="s">
        <v>208</v>
      </c>
      <c r="K106" s="28">
        <v>96</v>
      </c>
      <c r="L106" s="23" t="s">
        <v>211</v>
      </c>
      <c r="M106" s="28">
        <v>95</v>
      </c>
      <c r="N106" s="23" t="s">
        <v>211</v>
      </c>
      <c r="O106" s="28">
        <v>95</v>
      </c>
      <c r="P106" s="23" t="str">
        <f>VLOOKUP(A106,[1]Sheet1!$1:$1048576,39,FALSE)</f>
        <v>7th</v>
      </c>
      <c r="Q106" s="28"/>
      <c r="R106" s="23">
        <f t="shared" si="3"/>
        <v>476</v>
      </c>
      <c r="S106" s="4" t="s">
        <v>211</v>
      </c>
    </row>
    <row r="107" spans="1:19">
      <c r="A107" s="15">
        <v>399</v>
      </c>
      <c r="B107" s="16" t="s">
        <v>58</v>
      </c>
      <c r="C107" s="16" t="s">
        <v>157</v>
      </c>
      <c r="D107" s="7" t="s">
        <v>18</v>
      </c>
      <c r="E107" s="7" t="s">
        <v>8</v>
      </c>
      <c r="F107" s="23"/>
      <c r="G107" s="28"/>
      <c r="H107" s="23"/>
      <c r="I107" s="28"/>
      <c r="J107" s="23" t="s">
        <v>201</v>
      </c>
      <c r="K107" s="28">
        <v>98</v>
      </c>
      <c r="L107" s="23"/>
      <c r="M107" s="28"/>
      <c r="N107" s="23"/>
      <c r="O107" s="28"/>
      <c r="P107" s="23" t="str">
        <f>VLOOKUP(A107,[1]Sheet1!$1:$1048576,39,FALSE)</f>
        <v>4th</v>
      </c>
      <c r="Q107" s="28">
        <f>VLOOKUP(P107,[2]Sheet1!$A$1:$IV$65536,2,FALSE)</f>
        <v>97</v>
      </c>
      <c r="R107" s="23">
        <f t="shared" si="3"/>
        <v>195</v>
      </c>
      <c r="S107" s="4" t="s">
        <v>213</v>
      </c>
    </row>
    <row r="108" spans="1:19">
      <c r="A108" s="8">
        <v>418</v>
      </c>
      <c r="B108" s="9" t="s">
        <v>161</v>
      </c>
      <c r="C108" s="10" t="s">
        <v>162</v>
      </c>
      <c r="D108" s="11" t="s">
        <v>18</v>
      </c>
      <c r="E108" s="11" t="s">
        <v>12</v>
      </c>
      <c r="F108" s="23" t="s">
        <v>195</v>
      </c>
      <c r="G108" s="28">
        <v>97</v>
      </c>
      <c r="H108" s="23" t="s">
        <v>195</v>
      </c>
      <c r="I108" s="28">
        <v>97</v>
      </c>
      <c r="J108" s="23"/>
      <c r="K108" s="28"/>
      <c r="L108" s="23"/>
      <c r="M108" s="28"/>
      <c r="N108" s="23"/>
      <c r="O108" s="28"/>
      <c r="P108" s="23"/>
      <c r="Q108" s="28"/>
      <c r="R108" s="23">
        <f t="shared" si="3"/>
        <v>194</v>
      </c>
      <c r="S108" s="4" t="s">
        <v>203</v>
      </c>
    </row>
    <row r="109" spans="1:19">
      <c r="A109" s="5">
        <v>280</v>
      </c>
      <c r="B109" s="6" t="s">
        <v>133</v>
      </c>
      <c r="C109" s="6" t="s">
        <v>134</v>
      </c>
      <c r="D109" s="7" t="s">
        <v>18</v>
      </c>
      <c r="E109" s="7" t="s">
        <v>8</v>
      </c>
      <c r="F109" s="23" t="s">
        <v>194</v>
      </c>
      <c r="G109" s="28">
        <v>92</v>
      </c>
      <c r="H109" s="23"/>
      <c r="I109" s="28"/>
      <c r="J109" s="23" t="s">
        <v>211</v>
      </c>
      <c r="K109" s="28">
        <v>95</v>
      </c>
      <c r="L109" s="23"/>
      <c r="M109" s="28"/>
      <c r="N109" s="23"/>
      <c r="O109" s="28"/>
      <c r="P109" s="23"/>
      <c r="Q109" s="28"/>
      <c r="R109" s="23">
        <f t="shared" si="3"/>
        <v>187</v>
      </c>
      <c r="S109" s="4" t="s">
        <v>194</v>
      </c>
    </row>
    <row r="110" spans="1:19">
      <c r="A110" s="5">
        <v>350</v>
      </c>
      <c r="B110" s="6" t="s">
        <v>144</v>
      </c>
      <c r="C110" s="6" t="s">
        <v>278</v>
      </c>
      <c r="D110" s="7" t="s">
        <v>18</v>
      </c>
      <c r="E110" s="7" t="s">
        <v>8</v>
      </c>
      <c r="F110" s="23" t="s">
        <v>201</v>
      </c>
      <c r="G110" s="28">
        <v>98</v>
      </c>
      <c r="H110" s="23"/>
      <c r="I110" s="28"/>
      <c r="J110" s="23"/>
      <c r="K110" s="28"/>
      <c r="L110" s="23"/>
      <c r="M110" s="28"/>
      <c r="N110" s="23"/>
      <c r="O110" s="28"/>
      <c r="P110" s="23"/>
      <c r="Q110" s="28"/>
      <c r="R110" s="23">
        <f t="shared" si="3"/>
        <v>98</v>
      </c>
      <c r="S110" s="4" t="s">
        <v>202</v>
      </c>
    </row>
    <row r="111" spans="1:19">
      <c r="A111" s="8">
        <v>159</v>
      </c>
      <c r="B111" s="9" t="s">
        <v>58</v>
      </c>
      <c r="C111" s="10" t="s">
        <v>98</v>
      </c>
      <c r="D111" s="11" t="s">
        <v>18</v>
      </c>
      <c r="E111" s="11" t="s">
        <v>12</v>
      </c>
      <c r="F111" s="23" t="s">
        <v>203</v>
      </c>
      <c r="G111" s="28">
        <v>93</v>
      </c>
      <c r="H111" s="23"/>
      <c r="I111" s="28"/>
      <c r="J111" s="23"/>
      <c r="K111" s="28"/>
      <c r="L111" s="23"/>
      <c r="M111" s="28"/>
      <c r="N111" s="23"/>
      <c r="O111" s="28"/>
      <c r="P111" s="23"/>
      <c r="Q111" s="28"/>
      <c r="R111" s="23">
        <f t="shared" si="3"/>
        <v>93</v>
      </c>
      <c r="S111" s="4" t="s">
        <v>218</v>
      </c>
    </row>
  </sheetData>
  <sortState ref="A2:R107">
    <sortCondition ref="D2:D107"/>
    <sortCondition descending="1" ref="R2:R107"/>
  </sortState>
  <pageMargins left="0.39370078740157483" right="0.59055118110236227" top="1.1417322834645669" bottom="0.35433070866141736" header="0.11811023622047245" footer="0.31496062992125984"/>
  <pageSetup paperSize="9" scale="90" orientation="portrait" horizontalDpi="0" verticalDpi="0" r:id="rId1"/>
  <headerFooter>
    <oddHeader>&amp;L&amp;G&amp;CNational Series 2009-2010 
National Class Placings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"/>
  <sheetViews>
    <sheetView zoomScaleNormal="100" workbookViewId="0">
      <selection activeCell="G8" sqref="G8"/>
    </sheetView>
  </sheetViews>
  <sheetFormatPr defaultRowHeight="12.75"/>
  <cols>
    <col min="1" max="1" width="4" style="21" bestFit="1" customWidth="1"/>
    <col min="2" max="2" width="9.5703125" style="22" customWidth="1"/>
    <col min="3" max="3" width="11.42578125" style="22" customWidth="1"/>
    <col min="4" max="4" width="3" style="20" bestFit="1" customWidth="1"/>
    <col min="5" max="5" width="3.85546875" style="20" customWidth="1"/>
    <col min="6" max="6" width="6" style="4" bestFit="1" customWidth="1"/>
    <col min="7" max="7" width="4" style="4" bestFit="1" customWidth="1"/>
    <col min="8" max="8" width="6.28515625" style="4" bestFit="1" customWidth="1"/>
    <col min="9" max="9" width="4" style="4" bestFit="1" customWidth="1"/>
    <col min="10" max="10" width="5.5703125" style="4" bestFit="1" customWidth="1"/>
    <col min="11" max="11" width="4" style="4" bestFit="1" customWidth="1"/>
    <col min="12" max="12" width="6.42578125" style="4" bestFit="1" customWidth="1"/>
    <col min="13" max="13" width="4" style="4" bestFit="1" customWidth="1"/>
    <col min="14" max="14" width="6" style="4" bestFit="1" customWidth="1"/>
    <col min="15" max="15" width="4" style="4" bestFit="1" customWidth="1"/>
    <col min="16" max="16" width="4.85546875" style="4" bestFit="1" customWidth="1"/>
    <col min="17" max="17" width="4.7109375" style="4" bestFit="1" customWidth="1"/>
    <col min="18" max="18" width="5" style="4" bestFit="1" customWidth="1"/>
    <col min="19" max="19" width="4.85546875" style="4" customWidth="1"/>
    <col min="20" max="20" width="1.85546875" style="4" customWidth="1"/>
    <col min="21" max="16384" width="9.140625" style="4"/>
  </cols>
  <sheetData>
    <row r="1" spans="1:19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4" t="s">
        <v>182</v>
      </c>
      <c r="G1" s="28" t="s">
        <v>183</v>
      </c>
      <c r="H1" s="24" t="s">
        <v>184</v>
      </c>
      <c r="I1" s="28" t="s">
        <v>185</v>
      </c>
      <c r="J1" s="24" t="s">
        <v>186</v>
      </c>
      <c r="K1" s="28" t="s">
        <v>187</v>
      </c>
      <c r="L1" s="24" t="s">
        <v>188</v>
      </c>
      <c r="M1" s="28" t="s">
        <v>189</v>
      </c>
      <c r="N1" s="24" t="s">
        <v>275</v>
      </c>
      <c r="O1" s="28" t="s">
        <v>191</v>
      </c>
      <c r="P1" s="24" t="s">
        <v>192</v>
      </c>
      <c r="Q1" s="28" t="s">
        <v>193</v>
      </c>
      <c r="R1" s="23" t="s">
        <v>274</v>
      </c>
    </row>
    <row r="2" spans="1:19">
      <c r="A2" s="8">
        <v>7</v>
      </c>
      <c r="B2" s="9" t="s">
        <v>13</v>
      </c>
      <c r="C2" s="10" t="s">
        <v>14</v>
      </c>
      <c r="D2" s="11" t="s">
        <v>7</v>
      </c>
      <c r="E2" s="11" t="s">
        <v>15</v>
      </c>
      <c r="F2" s="23" t="s">
        <v>196</v>
      </c>
      <c r="G2" s="28">
        <v>100</v>
      </c>
      <c r="H2" s="23" t="s">
        <v>196</v>
      </c>
      <c r="I2" s="28">
        <v>100</v>
      </c>
      <c r="J2" s="23" t="s">
        <v>209</v>
      </c>
      <c r="K2" s="28">
        <v>99</v>
      </c>
      <c r="L2" s="23" t="s">
        <v>209</v>
      </c>
      <c r="M2" s="28">
        <v>99</v>
      </c>
      <c r="N2" s="23"/>
      <c r="O2" s="28"/>
      <c r="P2" s="23" t="str">
        <f>VLOOKUP(A2,[1]Sheet1!$1:$1048576,40,FALSE)</f>
        <v>8th</v>
      </c>
      <c r="Q2" s="28">
        <f>VLOOKUP(P2,[2]Sheet1!$A$1:$IV$65536,2,FALSE)</f>
        <v>93</v>
      </c>
      <c r="R2" s="23">
        <f>SUM(Q2+O2+M2+K2+I2+G2)</f>
        <v>491</v>
      </c>
      <c r="S2" s="4" t="s">
        <v>196</v>
      </c>
    </row>
    <row r="3" spans="1:19">
      <c r="A3" s="8">
        <v>413</v>
      </c>
      <c r="B3" s="9" t="s">
        <v>135</v>
      </c>
      <c r="C3" s="10" t="s">
        <v>20</v>
      </c>
      <c r="D3" s="11" t="s">
        <v>7</v>
      </c>
      <c r="E3" s="11" t="s">
        <v>12</v>
      </c>
      <c r="F3" s="23" t="s">
        <v>224</v>
      </c>
      <c r="G3" s="28"/>
      <c r="H3" s="23" t="s">
        <v>208</v>
      </c>
      <c r="I3" s="28">
        <v>96</v>
      </c>
      <c r="J3" s="23" t="s">
        <v>195</v>
      </c>
      <c r="K3" s="28">
        <v>97</v>
      </c>
      <c r="L3" s="23" t="s">
        <v>196</v>
      </c>
      <c r="M3" s="28">
        <v>100</v>
      </c>
      <c r="N3" s="23" t="s">
        <v>196</v>
      </c>
      <c r="O3" s="28">
        <v>100</v>
      </c>
      <c r="P3" s="23" t="str">
        <f>VLOOKUP(A3,[1]Sheet1!$1:$1048576,40,FALSE)</f>
        <v>3rd</v>
      </c>
      <c r="Q3" s="28">
        <f>VLOOKUP(P3,[2]Sheet1!$A$1:$IV$65536,2,FALSE)</f>
        <v>98</v>
      </c>
      <c r="R3" s="23">
        <f t="shared" ref="R3:R33" si="0">SUM(Q3+O3+M3+K3+I3+G3)</f>
        <v>491</v>
      </c>
      <c r="S3" s="4" t="s">
        <v>209</v>
      </c>
    </row>
    <row r="4" spans="1:19">
      <c r="A4" s="8">
        <v>375</v>
      </c>
      <c r="B4" s="9" t="s">
        <v>150</v>
      </c>
      <c r="C4" s="10" t="s">
        <v>151</v>
      </c>
      <c r="D4" s="11" t="s">
        <v>7</v>
      </c>
      <c r="E4" s="11" t="s">
        <v>12</v>
      </c>
      <c r="F4" s="23" t="s">
        <v>195</v>
      </c>
      <c r="G4" s="28">
        <v>97</v>
      </c>
      <c r="H4" s="23" t="s">
        <v>194</v>
      </c>
      <c r="I4" s="28">
        <v>92</v>
      </c>
      <c r="J4" s="23" t="s">
        <v>196</v>
      </c>
      <c r="K4" s="28">
        <v>100</v>
      </c>
      <c r="L4" s="23" t="s">
        <v>201</v>
      </c>
      <c r="M4" s="28">
        <v>98</v>
      </c>
      <c r="N4" s="23" t="s">
        <v>202</v>
      </c>
      <c r="O4" s="28">
        <v>91</v>
      </c>
      <c r="P4" s="23" t="str">
        <f>VLOOKUP(A4,[1]Sheet1!$1:$1048576,40,FALSE)</f>
        <v>13th</v>
      </c>
      <c r="Q4" s="28"/>
      <c r="R4" s="23">
        <f t="shared" si="0"/>
        <v>478</v>
      </c>
      <c r="S4" s="4" t="s">
        <v>201</v>
      </c>
    </row>
    <row r="5" spans="1:19">
      <c r="A5" s="5">
        <v>32</v>
      </c>
      <c r="B5" s="6" t="s">
        <v>27</v>
      </c>
      <c r="C5" s="6" t="s">
        <v>28</v>
      </c>
      <c r="D5" s="7" t="s">
        <v>7</v>
      </c>
      <c r="E5" s="7" t="s">
        <v>8</v>
      </c>
      <c r="F5" s="23" t="s">
        <v>211</v>
      </c>
      <c r="G5" s="28">
        <v>95</v>
      </c>
      <c r="H5" s="23" t="s">
        <v>195</v>
      </c>
      <c r="I5" s="28">
        <v>97</v>
      </c>
      <c r="J5" s="23" t="s">
        <v>211</v>
      </c>
      <c r="K5" s="28">
        <v>95</v>
      </c>
      <c r="L5" s="23" t="s">
        <v>194</v>
      </c>
      <c r="M5" s="28">
        <v>92</v>
      </c>
      <c r="N5" s="23" t="s">
        <v>208</v>
      </c>
      <c r="O5" s="28">
        <v>96</v>
      </c>
      <c r="P5" s="23" t="str">
        <f>VLOOKUP(A5,[1]Sheet1!$1:$1048576,40,FALSE)</f>
        <v>19th</v>
      </c>
      <c r="Q5" s="28"/>
      <c r="R5" s="23">
        <f t="shared" si="0"/>
        <v>475</v>
      </c>
      <c r="S5" s="4" t="s">
        <v>195</v>
      </c>
    </row>
    <row r="6" spans="1:19">
      <c r="A6" s="8">
        <v>222</v>
      </c>
      <c r="B6" s="9" t="s">
        <v>116</v>
      </c>
      <c r="C6" s="10" t="s">
        <v>117</v>
      </c>
      <c r="D6" s="11" t="s">
        <v>3</v>
      </c>
      <c r="E6" s="11" t="s">
        <v>12</v>
      </c>
      <c r="F6" s="23" t="s">
        <v>204</v>
      </c>
      <c r="G6" s="28">
        <v>84</v>
      </c>
      <c r="H6" s="23" t="s">
        <v>213</v>
      </c>
      <c r="I6" s="28">
        <v>94</v>
      </c>
      <c r="J6" s="23" t="s">
        <v>201</v>
      </c>
      <c r="K6" s="28">
        <v>98</v>
      </c>
      <c r="L6" s="23" t="s">
        <v>258</v>
      </c>
      <c r="M6" s="28"/>
      <c r="N6" s="23" t="s">
        <v>201</v>
      </c>
      <c r="O6" s="28">
        <v>98</v>
      </c>
      <c r="P6" s="23" t="str">
        <f>VLOOKUP(A6,[1]Sheet1!$1:$1048576,40,FALSE)</f>
        <v>5th</v>
      </c>
      <c r="Q6" s="28">
        <f>VLOOKUP(P6,[2]Sheet1!$A$1:$IV$65536,2,FALSE)</f>
        <v>96</v>
      </c>
      <c r="R6" s="23">
        <f t="shared" si="0"/>
        <v>470</v>
      </c>
      <c r="S6" s="4" t="s">
        <v>208</v>
      </c>
    </row>
    <row r="7" spans="1:19">
      <c r="A7" s="8">
        <v>777</v>
      </c>
      <c r="B7" s="9" t="s">
        <v>180</v>
      </c>
      <c r="C7" s="10" t="s">
        <v>181</v>
      </c>
      <c r="D7" s="11" t="s">
        <v>7</v>
      </c>
      <c r="E7" s="11" t="s">
        <v>12</v>
      </c>
      <c r="F7" s="23" t="s">
        <v>214</v>
      </c>
      <c r="G7" s="28">
        <v>88</v>
      </c>
      <c r="H7" s="23" t="s">
        <v>209</v>
      </c>
      <c r="I7" s="28">
        <v>99</v>
      </c>
      <c r="J7" s="23" t="s">
        <v>199</v>
      </c>
      <c r="K7" s="28"/>
      <c r="L7" s="23" t="s">
        <v>208</v>
      </c>
      <c r="M7" s="28">
        <v>96</v>
      </c>
      <c r="N7" s="23" t="s">
        <v>213</v>
      </c>
      <c r="O7" s="28">
        <v>94</v>
      </c>
      <c r="P7" s="23" t="str">
        <f>VLOOKUP(A7,[1]Sheet1!$1:$1048576,40,FALSE)</f>
        <v>10th</v>
      </c>
      <c r="Q7" s="28">
        <f>VLOOKUP(P7,[2]Sheet1!$A$1:$IV$65536,2,FALSE)</f>
        <v>91</v>
      </c>
      <c r="R7" s="23">
        <f t="shared" si="0"/>
        <v>468</v>
      </c>
      <c r="S7" s="4" t="s">
        <v>211</v>
      </c>
    </row>
    <row r="8" spans="1:19">
      <c r="A8" s="8">
        <v>245</v>
      </c>
      <c r="B8" s="9" t="s">
        <v>126</v>
      </c>
      <c r="C8" s="10" t="s">
        <v>127</v>
      </c>
      <c r="D8" s="11" t="s">
        <v>7</v>
      </c>
      <c r="E8" s="11" t="s">
        <v>12</v>
      </c>
      <c r="F8" s="23" t="s">
        <v>210</v>
      </c>
      <c r="G8" s="28"/>
      <c r="H8" s="23" t="s">
        <v>199</v>
      </c>
      <c r="I8" s="28">
        <v>86</v>
      </c>
      <c r="J8" s="23" t="s">
        <v>213</v>
      </c>
      <c r="K8" s="28">
        <v>94</v>
      </c>
      <c r="L8" s="23" t="s">
        <v>214</v>
      </c>
      <c r="M8" s="28">
        <v>88</v>
      </c>
      <c r="N8" s="23" t="s">
        <v>209</v>
      </c>
      <c r="O8" s="28">
        <v>99</v>
      </c>
      <c r="P8" s="23" t="str">
        <f>VLOOKUP(A8,[1]Sheet1!$1:$1048576,40,FALSE)</f>
        <v>1st</v>
      </c>
      <c r="Q8" s="28">
        <f>VLOOKUP(P8,[2]Sheet1!$A$1:$IV$65536,2,FALSE)</f>
        <v>100</v>
      </c>
      <c r="R8" s="23">
        <f t="shared" si="0"/>
        <v>467</v>
      </c>
      <c r="S8" s="4" t="s">
        <v>213</v>
      </c>
    </row>
    <row r="9" spans="1:19">
      <c r="A9" s="5">
        <v>1</v>
      </c>
      <c r="B9" s="6" t="s">
        <v>5</v>
      </c>
      <c r="C9" s="6" t="s">
        <v>6</v>
      </c>
      <c r="D9" s="7" t="s">
        <v>7</v>
      </c>
      <c r="E9" s="7" t="s">
        <v>8</v>
      </c>
      <c r="F9" s="23"/>
      <c r="G9" s="28"/>
      <c r="H9" s="23" t="s">
        <v>224</v>
      </c>
      <c r="I9" s="28">
        <v>89</v>
      </c>
      <c r="J9" s="23" t="s">
        <v>224</v>
      </c>
      <c r="K9" s="28">
        <v>89</v>
      </c>
      <c r="L9" s="23" t="s">
        <v>218</v>
      </c>
      <c r="M9" s="28">
        <v>90</v>
      </c>
      <c r="N9" s="23" t="s">
        <v>203</v>
      </c>
      <c r="O9" s="28">
        <v>93</v>
      </c>
      <c r="P9" s="23" t="str">
        <f>VLOOKUP(A9,[1]Sheet1!$1:$1048576,40,FALSE)</f>
        <v>6th</v>
      </c>
      <c r="Q9" s="28">
        <f>VLOOKUP(P9,[2]Sheet1!$A$1:$IV$65536,2,FALSE)</f>
        <v>95</v>
      </c>
      <c r="R9" s="23">
        <f t="shared" si="0"/>
        <v>456</v>
      </c>
      <c r="S9" s="4" t="s">
        <v>203</v>
      </c>
    </row>
    <row r="10" spans="1:19">
      <c r="A10" s="5">
        <v>444</v>
      </c>
      <c r="B10" s="6" t="s">
        <v>167</v>
      </c>
      <c r="C10" s="6" t="s">
        <v>168</v>
      </c>
      <c r="D10" s="7" t="s">
        <v>7</v>
      </c>
      <c r="E10" s="7" t="s">
        <v>8</v>
      </c>
      <c r="F10" s="23" t="s">
        <v>218</v>
      </c>
      <c r="G10" s="28">
        <v>90</v>
      </c>
      <c r="H10" s="23" t="s">
        <v>203</v>
      </c>
      <c r="I10" s="28">
        <v>93</v>
      </c>
      <c r="J10" s="23" t="s">
        <v>216</v>
      </c>
      <c r="K10" s="28">
        <v>85</v>
      </c>
      <c r="L10" s="23" t="s">
        <v>219</v>
      </c>
      <c r="M10" s="28"/>
      <c r="N10" s="23" t="s">
        <v>198</v>
      </c>
      <c r="O10" s="28">
        <v>87</v>
      </c>
      <c r="P10" s="23" t="str">
        <f>VLOOKUP(A10,[1]Sheet1!$1:$1048576,40,FALSE)</f>
        <v>2nd</v>
      </c>
      <c r="Q10" s="28">
        <f>VLOOKUP(P10,[2]Sheet1!$A$1:$IV$65536,2,FALSE)</f>
        <v>99</v>
      </c>
      <c r="R10" s="23">
        <f t="shared" si="0"/>
        <v>454</v>
      </c>
      <c r="S10" s="4" t="s">
        <v>194</v>
      </c>
    </row>
    <row r="11" spans="1:19">
      <c r="A11" s="17">
        <v>85</v>
      </c>
      <c r="B11" s="10" t="s">
        <v>58</v>
      </c>
      <c r="C11" s="18" t="s">
        <v>59</v>
      </c>
      <c r="D11" s="11" t="s">
        <v>7</v>
      </c>
      <c r="E11" s="11" t="s">
        <v>12</v>
      </c>
      <c r="F11" s="23" t="s">
        <v>213</v>
      </c>
      <c r="G11" s="28">
        <v>94</v>
      </c>
      <c r="H11" s="23" t="s">
        <v>202</v>
      </c>
      <c r="I11" s="28">
        <v>91</v>
      </c>
      <c r="J11" s="23" t="s">
        <v>214</v>
      </c>
      <c r="K11" s="28">
        <v>88</v>
      </c>
      <c r="L11" s="23" t="s">
        <v>203</v>
      </c>
      <c r="M11" s="28">
        <v>93</v>
      </c>
      <c r="N11" s="23" t="s">
        <v>199</v>
      </c>
      <c r="O11" s="28"/>
      <c r="P11" s="23" t="str">
        <f>VLOOKUP(A11,[1]Sheet1!$1:$1048576,40,FALSE)</f>
        <v>15th</v>
      </c>
      <c r="Q11" s="28">
        <f>VLOOKUP(P11,[2]Sheet1!$A$1:$IV$65536,2,FALSE)</f>
        <v>86</v>
      </c>
      <c r="R11" s="23">
        <f t="shared" si="0"/>
        <v>452</v>
      </c>
      <c r="S11" s="4" t="s">
        <v>202</v>
      </c>
    </row>
    <row r="12" spans="1:19">
      <c r="A12" s="5">
        <v>135</v>
      </c>
      <c r="B12" s="6" t="s">
        <v>88</v>
      </c>
      <c r="C12" s="6" t="s">
        <v>89</v>
      </c>
      <c r="D12" s="7" t="s">
        <v>3</v>
      </c>
      <c r="E12" s="7" t="s">
        <v>8</v>
      </c>
      <c r="F12" s="23" t="s">
        <v>198</v>
      </c>
      <c r="G12" s="28">
        <v>87</v>
      </c>
      <c r="H12" s="23" t="s">
        <v>207</v>
      </c>
      <c r="I12" s="28"/>
      <c r="J12" s="23" t="s">
        <v>198</v>
      </c>
      <c r="K12" s="28">
        <v>87</v>
      </c>
      <c r="L12" s="23" t="s">
        <v>199</v>
      </c>
      <c r="M12" s="28">
        <v>86</v>
      </c>
      <c r="N12" s="23" t="s">
        <v>224</v>
      </c>
      <c r="O12" s="28">
        <v>89</v>
      </c>
      <c r="P12" s="23" t="str">
        <f>VLOOKUP(A12,[1]Sheet1!$1:$1048576,40,FALSE)</f>
        <v>7th</v>
      </c>
      <c r="Q12" s="28">
        <f>VLOOKUP(P12,[2]Sheet1!$A$1:$IV$65536,2,FALSE)</f>
        <v>94</v>
      </c>
      <c r="R12" s="23">
        <f t="shared" si="0"/>
        <v>443</v>
      </c>
      <c r="S12" s="4" t="s">
        <v>218</v>
      </c>
    </row>
    <row r="13" spans="1:19">
      <c r="A13" s="8">
        <v>150</v>
      </c>
      <c r="B13" s="9" t="s">
        <v>19</v>
      </c>
      <c r="C13" s="10" t="s">
        <v>95</v>
      </c>
      <c r="D13" s="11" t="s">
        <v>3</v>
      </c>
      <c r="E13" s="11" t="s">
        <v>12</v>
      </c>
      <c r="F13" s="23" t="s">
        <v>219</v>
      </c>
      <c r="G13" s="28">
        <v>80</v>
      </c>
      <c r="H13" s="23" t="s">
        <v>216</v>
      </c>
      <c r="I13" s="28">
        <v>85</v>
      </c>
      <c r="J13" s="23" t="s">
        <v>217</v>
      </c>
      <c r="K13" s="28">
        <v>83</v>
      </c>
      <c r="L13" s="23" t="s">
        <v>195</v>
      </c>
      <c r="M13" s="28">
        <v>97</v>
      </c>
      <c r="N13" s="23" t="s">
        <v>194</v>
      </c>
      <c r="O13" s="28">
        <v>92</v>
      </c>
      <c r="P13" s="23" t="str">
        <f>VLOOKUP(A13,[1]Sheet1!$1:$1048576,40,FALSE)</f>
        <v>28th</v>
      </c>
      <c r="Q13" s="28"/>
      <c r="R13" s="23">
        <f>SUM(Q13+O13+M13+K13+I13+G13)</f>
        <v>437</v>
      </c>
      <c r="S13" s="4" t="s">
        <v>224</v>
      </c>
    </row>
    <row r="14" spans="1:19">
      <c r="A14" s="5">
        <v>23</v>
      </c>
      <c r="B14" s="6" t="s">
        <v>23</v>
      </c>
      <c r="C14" s="6" t="s">
        <v>24</v>
      </c>
      <c r="D14" s="7" t="s">
        <v>7</v>
      </c>
      <c r="E14" s="7" t="s">
        <v>8</v>
      </c>
      <c r="F14" s="23" t="s">
        <v>212</v>
      </c>
      <c r="G14" s="28">
        <v>82</v>
      </c>
      <c r="H14" s="23" t="s">
        <v>212</v>
      </c>
      <c r="I14" s="28">
        <v>82</v>
      </c>
      <c r="J14" s="23" t="s">
        <v>218</v>
      </c>
      <c r="K14" s="28">
        <v>90</v>
      </c>
      <c r="L14" s="23" t="s">
        <v>211</v>
      </c>
      <c r="M14" s="28">
        <v>95</v>
      </c>
      <c r="N14" s="23" t="s">
        <v>214</v>
      </c>
      <c r="O14" s="28">
        <v>88</v>
      </c>
      <c r="P14" s="23" t="str">
        <f>VLOOKUP(A14,[1]Sheet1!$1:$1048576,40,FALSE)</f>
        <v>22nd</v>
      </c>
      <c r="Q14" s="28"/>
      <c r="R14" s="23">
        <f t="shared" si="0"/>
        <v>437</v>
      </c>
      <c r="S14" s="4" t="s">
        <v>214</v>
      </c>
    </row>
    <row r="15" spans="1:19">
      <c r="A15" s="5">
        <v>372</v>
      </c>
      <c r="B15" s="6" t="s">
        <v>148</v>
      </c>
      <c r="C15" s="6" t="s">
        <v>149</v>
      </c>
      <c r="D15" s="7" t="s">
        <v>7</v>
      </c>
      <c r="E15" s="7" t="s">
        <v>8</v>
      </c>
      <c r="F15" s="23" t="s">
        <v>209</v>
      </c>
      <c r="G15" s="28">
        <v>99</v>
      </c>
      <c r="H15" s="23" t="s">
        <v>200</v>
      </c>
      <c r="I15" s="28"/>
      <c r="J15" s="23" t="s">
        <v>212</v>
      </c>
      <c r="K15" s="28">
        <v>82</v>
      </c>
      <c r="L15" s="23" t="s">
        <v>222</v>
      </c>
      <c r="M15" s="28">
        <v>78</v>
      </c>
      <c r="N15" s="23" t="s">
        <v>218</v>
      </c>
      <c r="O15" s="28">
        <v>90</v>
      </c>
      <c r="P15" s="23" t="str">
        <f>VLOOKUP(A15,[1]Sheet1!$1:$1048576,40,FALSE)</f>
        <v>14th</v>
      </c>
      <c r="Q15" s="28">
        <f>VLOOKUP(P15,[2]Sheet1!$A$1:$IV$65536,2,FALSE)</f>
        <v>87</v>
      </c>
      <c r="R15" s="23">
        <f t="shared" si="0"/>
        <v>436</v>
      </c>
      <c r="S15" s="4" t="s">
        <v>198</v>
      </c>
    </row>
    <row r="16" spans="1:19">
      <c r="A16" s="8">
        <v>205</v>
      </c>
      <c r="B16" s="9" t="s">
        <v>107</v>
      </c>
      <c r="C16" s="10" t="s">
        <v>108</v>
      </c>
      <c r="D16" s="11" t="s">
        <v>7</v>
      </c>
      <c r="E16" s="11" t="s">
        <v>12</v>
      </c>
      <c r="F16" s="23" t="s">
        <v>201</v>
      </c>
      <c r="G16" s="28">
        <v>98</v>
      </c>
      <c r="H16" s="23" t="s">
        <v>214</v>
      </c>
      <c r="I16" s="28">
        <v>88</v>
      </c>
      <c r="J16" s="23" t="s">
        <v>202</v>
      </c>
      <c r="K16" s="28">
        <v>91</v>
      </c>
      <c r="L16" s="23" t="s">
        <v>212</v>
      </c>
      <c r="M16" s="28">
        <v>82</v>
      </c>
      <c r="N16" s="23"/>
      <c r="O16" s="28"/>
      <c r="P16" s="23" t="str">
        <f>VLOOKUP(A16,[1]Sheet1!$1:$1048576,40,FALSE)</f>
        <v>26th</v>
      </c>
      <c r="Q16" s="28">
        <f>VLOOKUP(P16,[2]Sheet1!$A$1:$IV$65536,2,FALSE)</f>
        <v>75</v>
      </c>
      <c r="R16" s="23">
        <f t="shared" si="0"/>
        <v>434</v>
      </c>
      <c r="S16" s="4" t="s">
        <v>199</v>
      </c>
    </row>
    <row r="17" spans="1:19">
      <c r="A17" s="5">
        <v>495</v>
      </c>
      <c r="B17" s="6" t="s">
        <v>174</v>
      </c>
      <c r="C17" s="6" t="s">
        <v>175</v>
      </c>
      <c r="D17" s="7" t="s">
        <v>3</v>
      </c>
      <c r="E17" s="7" t="s">
        <v>8</v>
      </c>
      <c r="F17" s="23" t="s">
        <v>208</v>
      </c>
      <c r="G17" s="28">
        <v>96</v>
      </c>
      <c r="H17" s="23" t="s">
        <v>211</v>
      </c>
      <c r="I17" s="28">
        <v>95</v>
      </c>
      <c r="J17" s="23" t="s">
        <v>222</v>
      </c>
      <c r="K17" s="28">
        <v>78</v>
      </c>
      <c r="L17" s="23" t="s">
        <v>213</v>
      </c>
      <c r="M17" s="28">
        <v>94</v>
      </c>
      <c r="N17" s="23"/>
      <c r="O17" s="28"/>
      <c r="P17" s="23" t="s">
        <v>225</v>
      </c>
      <c r="Q17" s="28">
        <v>70</v>
      </c>
      <c r="R17" s="23">
        <f t="shared" si="0"/>
        <v>433</v>
      </c>
      <c r="S17" s="4" t="s">
        <v>216</v>
      </c>
    </row>
    <row r="18" spans="1:19">
      <c r="A18" s="8">
        <v>11</v>
      </c>
      <c r="B18" s="9" t="s">
        <v>19</v>
      </c>
      <c r="C18" s="10" t="s">
        <v>20</v>
      </c>
      <c r="D18" s="11" t="s">
        <v>7</v>
      </c>
      <c r="E18" s="11" t="s">
        <v>12</v>
      </c>
      <c r="F18" s="23" t="s">
        <v>220</v>
      </c>
      <c r="G18" s="28">
        <v>77</v>
      </c>
      <c r="H18" s="23" t="s">
        <v>232</v>
      </c>
      <c r="I18" s="28"/>
      <c r="J18" s="23" t="s">
        <v>203</v>
      </c>
      <c r="K18" s="28">
        <v>93</v>
      </c>
      <c r="L18" s="23" t="s">
        <v>202</v>
      </c>
      <c r="M18" s="28">
        <v>91</v>
      </c>
      <c r="N18" s="23" t="s">
        <v>216</v>
      </c>
      <c r="O18" s="28">
        <v>85</v>
      </c>
      <c r="P18" s="23" t="str">
        <f>VLOOKUP(A18,[1]Sheet1!$1:$1048576,40,FALSE)</f>
        <v>20th</v>
      </c>
      <c r="Q18" s="28">
        <f>VLOOKUP(P18,[2]Sheet1!$A$1:$IV$65536,2,FALSE)</f>
        <v>81</v>
      </c>
      <c r="R18" s="23">
        <f t="shared" si="0"/>
        <v>427</v>
      </c>
      <c r="S18" s="4" t="s">
        <v>204</v>
      </c>
    </row>
    <row r="19" spans="1:19">
      <c r="A19" s="15">
        <v>79</v>
      </c>
      <c r="B19" s="16" t="s">
        <v>52</v>
      </c>
      <c r="C19" s="16" t="s">
        <v>53</v>
      </c>
      <c r="D19" s="7" t="s">
        <v>3</v>
      </c>
      <c r="E19" s="7" t="s">
        <v>8</v>
      </c>
      <c r="F19" s="23" t="s">
        <v>227</v>
      </c>
      <c r="G19" s="28">
        <v>75</v>
      </c>
      <c r="H19" s="23" t="s">
        <v>215</v>
      </c>
      <c r="I19" s="28">
        <v>79</v>
      </c>
      <c r="J19" s="23" t="s">
        <v>205</v>
      </c>
      <c r="K19" s="28"/>
      <c r="L19" s="23" t="s">
        <v>220</v>
      </c>
      <c r="M19" s="28">
        <v>77</v>
      </c>
      <c r="N19" s="23" t="s">
        <v>211</v>
      </c>
      <c r="O19" s="28">
        <v>95</v>
      </c>
      <c r="P19" s="23" t="str">
        <f>VLOOKUP(A19,[1]Sheet1!$1:$1048576,40,FALSE)</f>
        <v>9th</v>
      </c>
      <c r="Q19" s="28">
        <f>VLOOKUP(P19,[2]Sheet1!$A$1:$IV$65536,2,FALSE)</f>
        <v>92</v>
      </c>
      <c r="R19" s="23">
        <f t="shared" si="0"/>
        <v>418</v>
      </c>
      <c r="S19" s="4" t="s">
        <v>217</v>
      </c>
    </row>
    <row r="20" spans="1:19">
      <c r="A20" s="5">
        <v>44</v>
      </c>
      <c r="B20" s="6" t="s">
        <v>37</v>
      </c>
      <c r="C20" s="6" t="s">
        <v>38</v>
      </c>
      <c r="D20" s="7" t="s">
        <v>7</v>
      </c>
      <c r="E20" s="7" t="s">
        <v>8</v>
      </c>
      <c r="F20" s="23" t="s">
        <v>222</v>
      </c>
      <c r="G20" s="28">
        <v>78</v>
      </c>
      <c r="H20" s="23" t="s">
        <v>217</v>
      </c>
      <c r="I20" s="28">
        <v>83</v>
      </c>
      <c r="J20" s="23" t="s">
        <v>204</v>
      </c>
      <c r="K20" s="28">
        <v>84</v>
      </c>
      <c r="L20" s="23"/>
      <c r="M20" s="28"/>
      <c r="N20" s="23" t="s">
        <v>215</v>
      </c>
      <c r="O20" s="28">
        <v>79</v>
      </c>
      <c r="P20" s="23" t="str">
        <f>VLOOKUP(A20,[1]Sheet1!$1:$1048576,40,FALSE)</f>
        <v>18th</v>
      </c>
      <c r="Q20" s="28">
        <f>VLOOKUP(P20,[2]Sheet1!$A$1:$IV$65536,2,FALSE)</f>
        <v>83</v>
      </c>
      <c r="R20" s="23">
        <f t="shared" si="0"/>
        <v>407</v>
      </c>
      <c r="S20" s="4" t="s">
        <v>212</v>
      </c>
    </row>
    <row r="21" spans="1:19">
      <c r="A21" s="15">
        <v>215</v>
      </c>
      <c r="B21" s="16" t="s">
        <v>19</v>
      </c>
      <c r="C21" s="16" t="s">
        <v>113</v>
      </c>
      <c r="D21" s="7" t="s">
        <v>3</v>
      </c>
      <c r="E21" s="7" t="s">
        <v>8</v>
      </c>
      <c r="F21" s="23"/>
      <c r="G21" s="28"/>
      <c r="H21" s="23" t="s">
        <v>220</v>
      </c>
      <c r="I21" s="28">
        <v>77</v>
      </c>
      <c r="J21" s="23" t="s">
        <v>194</v>
      </c>
      <c r="K21" s="28">
        <v>92</v>
      </c>
      <c r="L21" s="23" t="s">
        <v>198</v>
      </c>
      <c r="M21" s="28">
        <v>87</v>
      </c>
      <c r="N21" s="23" t="s">
        <v>200</v>
      </c>
      <c r="O21" s="28">
        <v>76</v>
      </c>
      <c r="P21" s="23" t="str">
        <f>VLOOKUP(A21,[1]Sheet1!$1:$1048576,40,FALSE)</f>
        <v>30th</v>
      </c>
      <c r="Q21" s="28">
        <f>VLOOKUP(P21,[2]Sheet1!$A$1:$IV$65536,2,FALSE)</f>
        <v>71</v>
      </c>
      <c r="R21" s="23">
        <f t="shared" si="0"/>
        <v>403</v>
      </c>
      <c r="S21" s="4" t="s">
        <v>210</v>
      </c>
    </row>
    <row r="22" spans="1:19">
      <c r="A22" s="8">
        <v>403</v>
      </c>
      <c r="B22" s="9" t="s">
        <v>25</v>
      </c>
      <c r="C22" s="10" t="s">
        <v>158</v>
      </c>
      <c r="D22" s="11" t="s">
        <v>7</v>
      </c>
      <c r="E22" s="11" t="s">
        <v>12</v>
      </c>
      <c r="F22" s="23" t="s">
        <v>205</v>
      </c>
      <c r="G22" s="28"/>
      <c r="H22" s="23" t="s">
        <v>222</v>
      </c>
      <c r="I22" s="28">
        <v>78</v>
      </c>
      <c r="J22" s="23" t="s">
        <v>200</v>
      </c>
      <c r="K22" s="28">
        <v>76</v>
      </c>
      <c r="L22" s="23" t="s">
        <v>210</v>
      </c>
      <c r="M22" s="28">
        <v>81</v>
      </c>
      <c r="N22" s="23" t="s">
        <v>220</v>
      </c>
      <c r="O22" s="28">
        <v>77</v>
      </c>
      <c r="P22" s="23" t="str">
        <f>VLOOKUP(A22,[1]Sheet1!$1:$1048576,40,FALSE)</f>
        <v>17th</v>
      </c>
      <c r="Q22" s="28">
        <f>VLOOKUP(P22,[2]Sheet1!$A$1:$IV$65536,2,FALSE)</f>
        <v>84</v>
      </c>
      <c r="R22" s="23">
        <f t="shared" si="0"/>
        <v>396</v>
      </c>
      <c r="S22" s="4" t="s">
        <v>219</v>
      </c>
    </row>
    <row r="23" spans="1:19">
      <c r="A23" s="5">
        <v>251</v>
      </c>
      <c r="B23" s="6" t="s">
        <v>72</v>
      </c>
      <c r="C23" s="6" t="s">
        <v>132</v>
      </c>
      <c r="D23" s="7" t="s">
        <v>3</v>
      </c>
      <c r="E23" s="7" t="s">
        <v>8</v>
      </c>
      <c r="F23" s="23" t="s">
        <v>255</v>
      </c>
      <c r="G23" s="28"/>
      <c r="H23" s="23" t="s">
        <v>225</v>
      </c>
      <c r="I23" s="28">
        <v>70</v>
      </c>
      <c r="J23" s="23" t="s">
        <v>210</v>
      </c>
      <c r="K23" s="28">
        <v>81</v>
      </c>
      <c r="L23" s="23" t="s">
        <v>216</v>
      </c>
      <c r="M23" s="28">
        <v>85</v>
      </c>
      <c r="N23" s="23" t="s">
        <v>219</v>
      </c>
      <c r="O23" s="28">
        <v>80</v>
      </c>
      <c r="P23" s="23" t="str">
        <f>VLOOKUP(A23,[1]Sheet1!$1:$1048576,40,FALSE)</f>
        <v>27th</v>
      </c>
      <c r="Q23" s="28">
        <f>VLOOKUP(P23,[2]Sheet1!$A$1:$IV$65536,2,FALSE)</f>
        <v>74</v>
      </c>
      <c r="R23" s="23">
        <f t="shared" si="0"/>
        <v>390</v>
      </c>
      <c r="S23" s="4" t="s">
        <v>215</v>
      </c>
    </row>
    <row r="24" spans="1:19">
      <c r="A24" s="8">
        <v>99</v>
      </c>
      <c r="B24" s="9" t="s">
        <v>5</v>
      </c>
      <c r="C24" s="10" t="s">
        <v>68</v>
      </c>
      <c r="D24" s="11" t="s">
        <v>3</v>
      </c>
      <c r="E24" s="11" t="s">
        <v>12</v>
      </c>
      <c r="F24" s="23" t="s">
        <v>203</v>
      </c>
      <c r="G24" s="28">
        <v>93</v>
      </c>
      <c r="H24" s="23" t="s">
        <v>201</v>
      </c>
      <c r="I24" s="28">
        <v>98</v>
      </c>
      <c r="J24" s="23"/>
      <c r="K24" s="28"/>
      <c r="L24" s="23"/>
      <c r="M24" s="28"/>
      <c r="N24" s="23" t="s">
        <v>217</v>
      </c>
      <c r="O24" s="28">
        <v>83</v>
      </c>
      <c r="P24" s="23" t="str">
        <f>VLOOKUP(A24,[1]Sheet1!$1:$1048576,40,FALSE)</f>
        <v>11th</v>
      </c>
      <c r="Q24" s="28">
        <f>VLOOKUP(P24,[2]Sheet1!$A$1:$IV$65536,2,FALSE)</f>
        <v>90</v>
      </c>
      <c r="R24" s="23">
        <f t="shared" si="0"/>
        <v>364</v>
      </c>
      <c r="S24" s="4" t="s">
        <v>222</v>
      </c>
    </row>
    <row r="25" spans="1:19">
      <c r="A25" s="17">
        <v>72</v>
      </c>
      <c r="B25" s="10" t="s">
        <v>47</v>
      </c>
      <c r="C25" s="18" t="s">
        <v>48</v>
      </c>
      <c r="D25" s="11" t="s">
        <v>7</v>
      </c>
      <c r="E25" s="11" t="s">
        <v>12</v>
      </c>
      <c r="F25" s="23" t="s">
        <v>228</v>
      </c>
      <c r="G25" s="28"/>
      <c r="H25" s="23" t="s">
        <v>205</v>
      </c>
      <c r="I25" s="28">
        <v>74</v>
      </c>
      <c r="J25" s="23" t="s">
        <v>223</v>
      </c>
      <c r="K25" s="28">
        <v>71</v>
      </c>
      <c r="L25" s="23" t="s">
        <v>223</v>
      </c>
      <c r="M25" s="28">
        <v>71</v>
      </c>
      <c r="N25" s="23" t="s">
        <v>227</v>
      </c>
      <c r="O25" s="28">
        <v>75</v>
      </c>
      <c r="P25" s="23" t="str">
        <f>VLOOKUP(A25,[1]Sheet1!$1:$1048576,40,FALSE)</f>
        <v>29th</v>
      </c>
      <c r="Q25" s="28">
        <f>VLOOKUP(P25,[2]Sheet1!$A$1:$IV$65536,2,FALSE)</f>
        <v>72</v>
      </c>
      <c r="R25" s="23">
        <f t="shared" si="0"/>
        <v>363</v>
      </c>
      <c r="S25" s="4" t="s">
        <v>220</v>
      </c>
    </row>
    <row r="26" spans="1:19">
      <c r="A26" s="17">
        <v>101</v>
      </c>
      <c r="B26" s="10" t="s">
        <v>27</v>
      </c>
      <c r="C26" s="18" t="s">
        <v>69</v>
      </c>
      <c r="D26" s="11" t="s">
        <v>7</v>
      </c>
      <c r="E26" s="11" t="s">
        <v>12</v>
      </c>
      <c r="F26" s="23" t="s">
        <v>229</v>
      </c>
      <c r="G26" s="28">
        <v>65</v>
      </c>
      <c r="H26" s="23" t="s">
        <v>223</v>
      </c>
      <c r="I26" s="28">
        <v>71</v>
      </c>
      <c r="J26" s="23" t="s">
        <v>221</v>
      </c>
      <c r="K26" s="28">
        <v>73</v>
      </c>
      <c r="L26" s="23"/>
      <c r="M26" s="28"/>
      <c r="N26" s="23" t="s">
        <v>207</v>
      </c>
      <c r="O26" s="28">
        <v>72</v>
      </c>
      <c r="P26" s="23" t="str">
        <f>VLOOKUP(A26,[1]Sheet1!$1:$1048576,40,FALSE)</f>
        <v>24th</v>
      </c>
      <c r="Q26" s="28">
        <f>VLOOKUP(P26,[2]Sheet1!$A$1:$IV$65536,2,FALSE)</f>
        <v>77</v>
      </c>
      <c r="R26" s="23">
        <f t="shared" si="0"/>
        <v>358</v>
      </c>
      <c r="S26" s="4" t="s">
        <v>200</v>
      </c>
    </row>
    <row r="27" spans="1:19">
      <c r="A27" s="5">
        <v>119</v>
      </c>
      <c r="B27" s="6" t="s">
        <v>80</v>
      </c>
      <c r="C27" s="6" t="s">
        <v>81</v>
      </c>
      <c r="D27" s="7" t="s">
        <v>7</v>
      </c>
      <c r="E27" s="7" t="s">
        <v>8</v>
      </c>
      <c r="F27" s="23" t="s">
        <v>202</v>
      </c>
      <c r="G27" s="28">
        <v>91</v>
      </c>
      <c r="H27" s="23" t="s">
        <v>198</v>
      </c>
      <c r="I27" s="28">
        <v>87</v>
      </c>
      <c r="J27" s="23"/>
      <c r="K27" s="28"/>
      <c r="L27" s="23" t="s">
        <v>217</v>
      </c>
      <c r="M27" s="28">
        <v>83</v>
      </c>
      <c r="N27" s="23" t="s">
        <v>210</v>
      </c>
      <c r="O27" s="28">
        <v>81</v>
      </c>
      <c r="P27" s="23"/>
      <c r="Q27" s="28"/>
      <c r="R27" s="23">
        <f t="shared" si="0"/>
        <v>342</v>
      </c>
      <c r="S27" s="4" t="s">
        <v>227</v>
      </c>
    </row>
    <row r="28" spans="1:19">
      <c r="A28" s="5">
        <v>10</v>
      </c>
      <c r="B28" s="6" t="s">
        <v>16</v>
      </c>
      <c r="C28" s="6" t="s">
        <v>17</v>
      </c>
      <c r="D28" s="7" t="s">
        <v>18</v>
      </c>
      <c r="E28" s="7" t="s">
        <v>8</v>
      </c>
      <c r="F28" s="23" t="s">
        <v>215</v>
      </c>
      <c r="G28" s="28">
        <v>79</v>
      </c>
      <c r="H28" s="23" t="s">
        <v>229</v>
      </c>
      <c r="I28" s="28">
        <v>65</v>
      </c>
      <c r="J28" s="23"/>
      <c r="K28" s="28"/>
      <c r="L28" s="23" t="s">
        <v>227</v>
      </c>
      <c r="M28" s="28">
        <v>75</v>
      </c>
      <c r="N28" s="23" t="s">
        <v>235</v>
      </c>
      <c r="O28" s="28">
        <v>52</v>
      </c>
      <c r="P28" s="23" t="str">
        <f>VLOOKUP(A28,[1]Sheet1!$1:$1048576,40,FALSE)</f>
        <v>43rd</v>
      </c>
      <c r="Q28" s="28">
        <f>VLOOKUP(P28,[2]Sheet1!$A$1:$IV$65536,2,FALSE)</f>
        <v>58</v>
      </c>
      <c r="R28" s="23">
        <f>SUM(Q28+O28+M28+K28+I28+G28)</f>
        <v>329</v>
      </c>
      <c r="S28" s="4" t="s">
        <v>205</v>
      </c>
    </row>
    <row r="29" spans="1:19">
      <c r="A29" s="5">
        <v>90</v>
      </c>
      <c r="B29" s="6" t="s">
        <v>60</v>
      </c>
      <c r="C29" s="6" t="s">
        <v>61</v>
      </c>
      <c r="D29" s="7" t="s">
        <v>18</v>
      </c>
      <c r="E29" s="7" t="s">
        <v>8</v>
      </c>
      <c r="F29" s="23" t="s">
        <v>238</v>
      </c>
      <c r="G29" s="28">
        <v>64</v>
      </c>
      <c r="H29" s="23" t="s">
        <v>245</v>
      </c>
      <c r="I29" s="28"/>
      <c r="J29" s="23" t="s">
        <v>242</v>
      </c>
      <c r="K29" s="28">
        <v>62</v>
      </c>
      <c r="L29" s="23" t="s">
        <v>207</v>
      </c>
      <c r="M29" s="28">
        <v>72</v>
      </c>
      <c r="N29" s="23" t="s">
        <v>238</v>
      </c>
      <c r="O29" s="28">
        <v>64</v>
      </c>
      <c r="P29" s="23" t="str">
        <f>VLOOKUP(A29,[1]Sheet1!$1:$1048576,40,FALSE)</f>
        <v>34th</v>
      </c>
      <c r="Q29" s="28">
        <f>VLOOKUP(P29,[2]Sheet1!$A$1:$IV$65536,2,FALSE)</f>
        <v>67</v>
      </c>
      <c r="R29" s="23">
        <f t="shared" si="0"/>
        <v>329</v>
      </c>
      <c r="S29" s="4" t="s">
        <v>221</v>
      </c>
    </row>
    <row r="30" spans="1:19">
      <c r="A30" s="5">
        <v>248</v>
      </c>
      <c r="B30" s="6" t="s">
        <v>128</v>
      </c>
      <c r="C30" s="6" t="s">
        <v>129</v>
      </c>
      <c r="D30" s="7" t="s">
        <v>3</v>
      </c>
      <c r="E30" s="7" t="s">
        <v>8</v>
      </c>
      <c r="F30" s="23" t="s">
        <v>254</v>
      </c>
      <c r="G30" s="28">
        <v>53</v>
      </c>
      <c r="H30" s="23" t="s">
        <v>206</v>
      </c>
      <c r="I30" s="28">
        <v>67</v>
      </c>
      <c r="J30" s="23" t="s">
        <v>238</v>
      </c>
      <c r="K30" s="28">
        <v>64</v>
      </c>
      <c r="L30" s="23" t="s">
        <v>265</v>
      </c>
      <c r="M30" s="28">
        <v>60</v>
      </c>
      <c r="N30" s="23" t="s">
        <v>222</v>
      </c>
      <c r="O30" s="28">
        <v>78</v>
      </c>
      <c r="P30" s="23" t="str">
        <f>VLOOKUP(A30,[1]Sheet1!$1:$1048576,40,FALSE)</f>
        <v>53rd</v>
      </c>
      <c r="Q30" s="28"/>
      <c r="R30" s="23">
        <f t="shared" si="0"/>
        <v>322</v>
      </c>
      <c r="S30" s="4" t="s">
        <v>207</v>
      </c>
    </row>
    <row r="31" spans="1:19">
      <c r="A31" s="5">
        <v>118</v>
      </c>
      <c r="B31" s="6" t="s">
        <v>78</v>
      </c>
      <c r="C31" s="6" t="s">
        <v>79</v>
      </c>
      <c r="D31" s="7" t="s">
        <v>3</v>
      </c>
      <c r="E31" s="7" t="s">
        <v>8</v>
      </c>
      <c r="F31" s="23" t="s">
        <v>242</v>
      </c>
      <c r="G31" s="28">
        <v>62</v>
      </c>
      <c r="H31" s="23" t="s">
        <v>262</v>
      </c>
      <c r="I31" s="28"/>
      <c r="J31" s="23" t="s">
        <v>226</v>
      </c>
      <c r="K31" s="28">
        <v>68</v>
      </c>
      <c r="L31" s="23" t="s">
        <v>231</v>
      </c>
      <c r="M31" s="28">
        <v>63</v>
      </c>
      <c r="N31" s="23" t="s">
        <v>205</v>
      </c>
      <c r="O31" s="28">
        <v>74</v>
      </c>
      <c r="P31" s="23" t="str">
        <f>VLOOKUP(A31,[1]Sheet1!$1:$1048576,40,FALSE)</f>
        <v>47th</v>
      </c>
      <c r="Q31" s="28">
        <f>VLOOKUP(P31,[2]Sheet1!$A$1:$IV$65536,2,FALSE)</f>
        <v>54</v>
      </c>
      <c r="R31" s="23">
        <f t="shared" si="0"/>
        <v>321</v>
      </c>
      <c r="S31" s="4" t="s">
        <v>223</v>
      </c>
    </row>
    <row r="32" spans="1:19">
      <c r="A32" s="5">
        <v>394</v>
      </c>
      <c r="B32" s="6" t="s">
        <v>72</v>
      </c>
      <c r="C32" s="6" t="s">
        <v>156</v>
      </c>
      <c r="D32" s="7" t="s">
        <v>3</v>
      </c>
      <c r="E32" s="7" t="s">
        <v>8</v>
      </c>
      <c r="F32" s="23" t="s">
        <v>261</v>
      </c>
      <c r="G32" s="28">
        <v>61</v>
      </c>
      <c r="H32" s="23"/>
      <c r="I32" s="28"/>
      <c r="J32" s="23" t="s">
        <v>245</v>
      </c>
      <c r="K32" s="28">
        <v>58</v>
      </c>
      <c r="L32" s="23" t="s">
        <v>221</v>
      </c>
      <c r="M32" s="28">
        <v>73</v>
      </c>
      <c r="N32" s="23" t="s">
        <v>228</v>
      </c>
      <c r="O32" s="28">
        <v>66</v>
      </c>
      <c r="P32" s="23" t="str">
        <f>VLOOKUP(A32,[1]Sheet1!$1:$1048576,40,FALSE)</f>
        <v>45th</v>
      </c>
      <c r="Q32" s="28">
        <f>VLOOKUP(P32,[2]Sheet1!$A$1:$IV$65536,2,FALSE)</f>
        <v>56</v>
      </c>
      <c r="R32" s="23">
        <f t="shared" si="0"/>
        <v>314</v>
      </c>
      <c r="S32" s="4" t="s">
        <v>225</v>
      </c>
    </row>
    <row r="33" spans="1:19">
      <c r="A33" s="5">
        <v>423</v>
      </c>
      <c r="B33" s="6" t="s">
        <v>165</v>
      </c>
      <c r="C33" s="6" t="s">
        <v>166</v>
      </c>
      <c r="D33" s="7" t="s">
        <v>11</v>
      </c>
      <c r="E33" s="7" t="s">
        <v>8</v>
      </c>
      <c r="F33" s="23" t="s">
        <v>197</v>
      </c>
      <c r="G33" s="28">
        <v>69</v>
      </c>
      <c r="H33" s="23" t="s">
        <v>272</v>
      </c>
      <c r="I33" s="28">
        <v>54</v>
      </c>
      <c r="J33" s="23" t="s">
        <v>228</v>
      </c>
      <c r="K33" s="28">
        <v>66</v>
      </c>
      <c r="L33" s="23" t="s">
        <v>229</v>
      </c>
      <c r="M33" s="28">
        <v>65</v>
      </c>
      <c r="N33" s="23" t="s">
        <v>264</v>
      </c>
      <c r="O33" s="28"/>
      <c r="P33" s="23" t="str">
        <f>VLOOKUP(A33,[1]Sheet1!$1:$1048576,40,FALSE)</f>
        <v>46th</v>
      </c>
      <c r="Q33" s="28">
        <f>VLOOKUP(P33,[2]Sheet1!$A$1:$IV$65536,2,FALSE)</f>
        <v>55</v>
      </c>
      <c r="R33" s="23">
        <f t="shared" si="0"/>
        <v>309</v>
      </c>
      <c r="S33" s="4" t="s">
        <v>197</v>
      </c>
    </row>
    <row r="34" spans="1:19">
      <c r="A34" s="5">
        <v>335</v>
      </c>
      <c r="B34" s="6" t="s">
        <v>93</v>
      </c>
      <c r="C34" s="6" t="s">
        <v>137</v>
      </c>
      <c r="D34" s="7" t="s">
        <v>18</v>
      </c>
      <c r="E34" s="7" t="s">
        <v>8</v>
      </c>
      <c r="F34" s="23" t="s">
        <v>258</v>
      </c>
      <c r="G34" s="28">
        <v>46</v>
      </c>
      <c r="H34" s="23" t="s">
        <v>240</v>
      </c>
      <c r="I34" s="28">
        <v>59</v>
      </c>
      <c r="J34" s="23"/>
      <c r="K34" s="28"/>
      <c r="L34" s="23" t="s">
        <v>206</v>
      </c>
      <c r="M34" s="28">
        <v>67</v>
      </c>
      <c r="N34" s="23" t="s">
        <v>231</v>
      </c>
      <c r="O34" s="28">
        <v>63</v>
      </c>
      <c r="P34" s="23" t="str">
        <f>VLOOKUP(A34,[1]Sheet1!$1:$1048576,40,FALSE)</f>
        <v>32nd</v>
      </c>
      <c r="Q34" s="28">
        <f>VLOOKUP(P34,[2]Sheet1!$A$1:$IV$65536,2,FALSE)</f>
        <v>69</v>
      </c>
      <c r="R34" s="23">
        <f t="shared" ref="R34:R65" si="1">SUM(Q34+O34+M34+K34+I34+G34)</f>
        <v>304</v>
      </c>
      <c r="S34" s="4" t="s">
        <v>226</v>
      </c>
    </row>
    <row r="35" spans="1:19">
      <c r="A35" s="5">
        <v>371</v>
      </c>
      <c r="B35" s="6" t="s">
        <v>146</v>
      </c>
      <c r="C35" s="6" t="s">
        <v>147</v>
      </c>
      <c r="D35" s="7" t="s">
        <v>3</v>
      </c>
      <c r="E35" s="7" t="s">
        <v>8</v>
      </c>
      <c r="F35" s="23"/>
      <c r="G35" s="28"/>
      <c r="H35" s="23" t="s">
        <v>243</v>
      </c>
      <c r="I35" s="28">
        <v>57</v>
      </c>
      <c r="J35" s="23" t="s">
        <v>197</v>
      </c>
      <c r="K35" s="28">
        <v>69</v>
      </c>
      <c r="L35" s="23" t="s">
        <v>197</v>
      </c>
      <c r="M35" s="28">
        <v>69</v>
      </c>
      <c r="N35" s="23" t="s">
        <v>258</v>
      </c>
      <c r="O35" s="28">
        <v>46</v>
      </c>
      <c r="P35" s="23" t="str">
        <f>VLOOKUP(A35,[1]Sheet1!$1:$1048576,40,FALSE)</f>
        <v>41st</v>
      </c>
      <c r="Q35" s="28">
        <f>VLOOKUP(P35,[2]Sheet1!$A$1:$IV$65536,2,FALSE)</f>
        <v>60</v>
      </c>
      <c r="R35" s="23">
        <f>SUM(Q35+O35+M35+K35+I35+G35)</f>
        <v>301</v>
      </c>
      <c r="S35" s="4" t="s">
        <v>206</v>
      </c>
    </row>
    <row r="36" spans="1:19">
      <c r="A36" s="5">
        <v>145</v>
      </c>
      <c r="B36" s="6" t="s">
        <v>23</v>
      </c>
      <c r="C36" s="6" t="s">
        <v>92</v>
      </c>
      <c r="D36" s="7" t="s">
        <v>11</v>
      </c>
      <c r="E36" s="7" t="s">
        <v>8</v>
      </c>
      <c r="F36" s="23" t="s">
        <v>245</v>
      </c>
      <c r="G36" s="28">
        <v>58</v>
      </c>
      <c r="H36" s="23" t="s">
        <v>242</v>
      </c>
      <c r="I36" s="28">
        <v>62</v>
      </c>
      <c r="J36" s="23" t="s">
        <v>255</v>
      </c>
      <c r="K36" s="28">
        <v>55</v>
      </c>
      <c r="L36" s="23" t="s">
        <v>226</v>
      </c>
      <c r="M36" s="28">
        <v>68</v>
      </c>
      <c r="N36" s="23" t="s">
        <v>245</v>
      </c>
      <c r="O36" s="28">
        <v>58</v>
      </c>
      <c r="P36" s="23" t="str">
        <f>VLOOKUP(A36,[1]Sheet1!$1:$1048576,40,FALSE)</f>
        <v>51st</v>
      </c>
      <c r="Q36" s="28"/>
      <c r="R36" s="23">
        <f t="shared" si="1"/>
        <v>301</v>
      </c>
      <c r="S36" s="4" t="s">
        <v>228</v>
      </c>
    </row>
    <row r="37" spans="1:19">
      <c r="A37" s="5">
        <v>103</v>
      </c>
      <c r="B37" s="6" t="s">
        <v>70</v>
      </c>
      <c r="C37" s="6" t="s">
        <v>71</v>
      </c>
      <c r="D37" s="7" t="s">
        <v>7</v>
      </c>
      <c r="E37" s="7" t="s">
        <v>8</v>
      </c>
      <c r="F37" s="23" t="s">
        <v>199</v>
      </c>
      <c r="G37" s="28">
        <v>86</v>
      </c>
      <c r="H37" s="23" t="s">
        <v>210</v>
      </c>
      <c r="I37" s="28">
        <v>81</v>
      </c>
      <c r="J37" s="23" t="s">
        <v>215</v>
      </c>
      <c r="K37" s="28">
        <v>79</v>
      </c>
      <c r="L37" s="23" t="s">
        <v>235</v>
      </c>
      <c r="M37" s="28">
        <v>52</v>
      </c>
      <c r="N37" s="23"/>
      <c r="O37" s="28"/>
      <c r="P37" s="23"/>
      <c r="Q37" s="28"/>
      <c r="R37" s="23">
        <f t="shared" si="1"/>
        <v>298</v>
      </c>
      <c r="S37" s="4" t="s">
        <v>229</v>
      </c>
    </row>
    <row r="38" spans="1:19">
      <c r="A38" s="5">
        <v>236</v>
      </c>
      <c r="B38" s="6" t="s">
        <v>121</v>
      </c>
      <c r="C38" s="6" t="s">
        <v>122</v>
      </c>
      <c r="D38" s="7" t="s">
        <v>11</v>
      </c>
      <c r="E38" s="7" t="s">
        <v>8</v>
      </c>
      <c r="F38" s="23" t="s">
        <v>225</v>
      </c>
      <c r="G38" s="28">
        <v>70</v>
      </c>
      <c r="H38" s="23" t="s">
        <v>255</v>
      </c>
      <c r="I38" s="28">
        <v>55</v>
      </c>
      <c r="J38" s="23" t="s">
        <v>272</v>
      </c>
      <c r="K38" s="28">
        <v>54</v>
      </c>
      <c r="L38" s="23" t="s">
        <v>261</v>
      </c>
      <c r="M38" s="28">
        <v>61</v>
      </c>
      <c r="N38" s="23" t="s">
        <v>230</v>
      </c>
      <c r="O38" s="28">
        <v>50</v>
      </c>
      <c r="P38" s="23" t="str">
        <f>VLOOKUP(A38,[1]Sheet1!$1:$1048576,40,FALSE)</f>
        <v>72nd</v>
      </c>
      <c r="Q38" s="28"/>
      <c r="R38" s="23">
        <f t="shared" si="1"/>
        <v>290</v>
      </c>
      <c r="S38" s="4" t="s">
        <v>238</v>
      </c>
    </row>
    <row r="39" spans="1:19">
      <c r="A39" s="8">
        <v>35</v>
      </c>
      <c r="B39" s="9" t="s">
        <v>29</v>
      </c>
      <c r="C39" s="10" t="s">
        <v>30</v>
      </c>
      <c r="D39" s="11" t="s">
        <v>3</v>
      </c>
      <c r="E39" s="11" t="s">
        <v>12</v>
      </c>
      <c r="F39" s="23" t="s">
        <v>226</v>
      </c>
      <c r="G39" s="28">
        <v>68</v>
      </c>
      <c r="H39" s="23" t="s">
        <v>197</v>
      </c>
      <c r="I39" s="28">
        <v>69</v>
      </c>
      <c r="J39" s="23"/>
      <c r="K39" s="28"/>
      <c r="L39" s="23"/>
      <c r="M39" s="28"/>
      <c r="N39" s="23" t="s">
        <v>197</v>
      </c>
      <c r="O39" s="28">
        <v>69</v>
      </c>
      <c r="P39" s="23" t="str">
        <f>VLOOKUP(A39,[1]Sheet1!$1:$1048576,40,FALSE)</f>
        <v>23rd</v>
      </c>
      <c r="Q39" s="28">
        <f>VLOOKUP(P39,[2]Sheet1!$A$1:$IV$65536,2,FALSE)</f>
        <v>78</v>
      </c>
      <c r="R39" s="23">
        <f>SUM(Q39+O39+M39+K39+I39+G39)</f>
        <v>284</v>
      </c>
      <c r="S39" s="4" t="s">
        <v>231</v>
      </c>
    </row>
    <row r="40" spans="1:19">
      <c r="A40" s="5">
        <v>161</v>
      </c>
      <c r="B40" s="6" t="s">
        <v>82</v>
      </c>
      <c r="C40" s="6" t="s">
        <v>99</v>
      </c>
      <c r="D40" s="7" t="s">
        <v>18</v>
      </c>
      <c r="E40" s="7" t="s">
        <v>8</v>
      </c>
      <c r="F40" s="23"/>
      <c r="G40" s="28"/>
      <c r="H40" s="23" t="s">
        <v>263</v>
      </c>
      <c r="I40" s="28">
        <v>48</v>
      </c>
      <c r="J40" s="23" t="s">
        <v>231</v>
      </c>
      <c r="K40" s="28">
        <v>63</v>
      </c>
      <c r="L40" s="23" t="s">
        <v>225</v>
      </c>
      <c r="M40" s="28">
        <v>70</v>
      </c>
      <c r="N40" s="23" t="s">
        <v>261</v>
      </c>
      <c r="O40" s="28">
        <v>61</v>
      </c>
      <c r="P40" s="23" t="str">
        <f>VLOOKUP(A40,[1]Sheet1!$1:$1048576,40,FALSE)</f>
        <v>59th</v>
      </c>
      <c r="Q40" s="28">
        <f>VLOOKUP(P40,[2]Sheet1!$A$1:$IV$65536,2,FALSE)</f>
        <v>42</v>
      </c>
      <c r="R40" s="23">
        <f t="shared" si="1"/>
        <v>284</v>
      </c>
      <c r="S40" s="4" t="s">
        <v>242</v>
      </c>
    </row>
    <row r="41" spans="1:19">
      <c r="A41" s="8">
        <v>27</v>
      </c>
      <c r="B41" s="9" t="s">
        <v>25</v>
      </c>
      <c r="C41" s="10" t="s">
        <v>26</v>
      </c>
      <c r="D41" s="11" t="s">
        <v>7</v>
      </c>
      <c r="E41" s="11" t="s">
        <v>12</v>
      </c>
      <c r="F41" s="23" t="s">
        <v>231</v>
      </c>
      <c r="G41" s="28">
        <v>63</v>
      </c>
      <c r="H41" s="23" t="s">
        <v>265</v>
      </c>
      <c r="I41" s="28">
        <v>60</v>
      </c>
      <c r="J41" s="23" t="s">
        <v>264</v>
      </c>
      <c r="K41" s="28">
        <v>49</v>
      </c>
      <c r="L41" s="23"/>
      <c r="M41" s="28"/>
      <c r="N41" s="23" t="s">
        <v>242</v>
      </c>
      <c r="O41" s="28">
        <v>62</v>
      </c>
      <c r="P41" s="23" t="str">
        <f>VLOOKUP(A41,[1]Sheet1!$1:$1048576,40,FALSE)</f>
        <v>55th</v>
      </c>
      <c r="Q41" s="28">
        <f>VLOOKUP(P41,[2]Sheet1!$A$1:$IV$65536,2,FALSE)</f>
        <v>46</v>
      </c>
      <c r="R41" s="23">
        <f t="shared" si="1"/>
        <v>280</v>
      </c>
      <c r="S41" s="4" t="s">
        <v>261</v>
      </c>
    </row>
    <row r="42" spans="1:19">
      <c r="A42" s="5">
        <v>339</v>
      </c>
      <c r="B42" s="6" t="s">
        <v>105</v>
      </c>
      <c r="C42" s="6" t="s">
        <v>140</v>
      </c>
      <c r="D42" s="7" t="s">
        <v>7</v>
      </c>
      <c r="E42" s="7" t="s">
        <v>8</v>
      </c>
      <c r="F42" s="23" t="s">
        <v>206</v>
      </c>
      <c r="G42" s="28">
        <v>67</v>
      </c>
      <c r="H42" s="23"/>
      <c r="I42" s="28"/>
      <c r="J42" s="23"/>
      <c r="K42" s="28"/>
      <c r="L42" s="23" t="s">
        <v>215</v>
      </c>
      <c r="M42" s="28">
        <v>79</v>
      </c>
      <c r="N42" s="23" t="s">
        <v>229</v>
      </c>
      <c r="O42" s="28">
        <v>65</v>
      </c>
      <c r="P42" s="23" t="str">
        <f>VLOOKUP(A42,[1]Sheet1!$1:$1048576,40,FALSE)</f>
        <v>37th</v>
      </c>
      <c r="Q42" s="28">
        <f>VLOOKUP(P42,[2]Sheet1!$A$1:$IV$65536,2,FALSE)</f>
        <v>64</v>
      </c>
      <c r="R42" s="23">
        <f t="shared" si="1"/>
        <v>275</v>
      </c>
      <c r="S42" s="4" t="s">
        <v>265</v>
      </c>
    </row>
    <row r="43" spans="1:19">
      <c r="A43" s="8">
        <v>202</v>
      </c>
      <c r="B43" s="9" t="s">
        <v>105</v>
      </c>
      <c r="C43" s="10" t="s">
        <v>106</v>
      </c>
      <c r="D43" s="11" t="s">
        <v>7</v>
      </c>
      <c r="E43" s="11" t="s">
        <v>12</v>
      </c>
      <c r="F43" s="23"/>
      <c r="G43" s="28"/>
      <c r="H43" s="23" t="s">
        <v>221</v>
      </c>
      <c r="I43" s="28">
        <v>73</v>
      </c>
      <c r="J43" s="23" t="s">
        <v>229</v>
      </c>
      <c r="K43" s="28">
        <v>65</v>
      </c>
      <c r="L43" s="23" t="s">
        <v>205</v>
      </c>
      <c r="M43" s="28">
        <v>74</v>
      </c>
      <c r="N43" s="23"/>
      <c r="O43" s="28"/>
      <c r="P43" s="23" t="str">
        <f>VLOOKUP(A43,[1]Sheet1!$1:$1048576,40,FALSE)</f>
        <v>40th</v>
      </c>
      <c r="Q43" s="28">
        <f>VLOOKUP(P43,[2]Sheet1!$A$1:$IV$65536,2,FALSE)</f>
        <v>61</v>
      </c>
      <c r="R43" s="23">
        <f t="shared" si="1"/>
        <v>273</v>
      </c>
      <c r="S43" s="4" t="s">
        <v>240</v>
      </c>
    </row>
    <row r="44" spans="1:19">
      <c r="A44" s="8">
        <v>62</v>
      </c>
      <c r="B44" s="9" t="s">
        <v>41</v>
      </c>
      <c r="C44" s="10" t="s">
        <v>42</v>
      </c>
      <c r="D44" s="11" t="s">
        <v>11</v>
      </c>
      <c r="E44" s="11" t="s">
        <v>12</v>
      </c>
      <c r="F44" s="23"/>
      <c r="G44" s="28"/>
      <c r="H44" s="23" t="s">
        <v>230</v>
      </c>
      <c r="I44" s="28">
        <v>50</v>
      </c>
      <c r="J44" s="23" t="s">
        <v>265</v>
      </c>
      <c r="K44" s="28">
        <v>60</v>
      </c>
      <c r="L44" s="23" t="s">
        <v>228</v>
      </c>
      <c r="M44" s="28">
        <v>66</v>
      </c>
      <c r="N44" s="23" t="s">
        <v>262</v>
      </c>
      <c r="O44" s="28">
        <v>47</v>
      </c>
      <c r="P44" s="23" t="str">
        <f>VLOOKUP(A44,[1]Sheet1!$1:$1048576,40,FALSE)</f>
        <v>52nd</v>
      </c>
      <c r="Q44" s="28">
        <f>VLOOKUP(P44,[2]Sheet1!$A$1:$IV$65536,2,FALSE)</f>
        <v>49</v>
      </c>
      <c r="R44" s="23">
        <f t="shared" si="1"/>
        <v>272</v>
      </c>
      <c r="S44" s="4" t="s">
        <v>245</v>
      </c>
    </row>
    <row r="45" spans="1:19">
      <c r="A45" s="5">
        <v>53</v>
      </c>
      <c r="B45" s="6" t="s">
        <v>39</v>
      </c>
      <c r="C45" s="6" t="s">
        <v>40</v>
      </c>
      <c r="D45" s="7" t="s">
        <v>7</v>
      </c>
      <c r="E45" s="7" t="s">
        <v>8</v>
      </c>
      <c r="F45" s="23" t="s">
        <v>235</v>
      </c>
      <c r="G45" s="28">
        <v>52</v>
      </c>
      <c r="H45" s="23" t="s">
        <v>251</v>
      </c>
      <c r="I45" s="28"/>
      <c r="J45" s="23" t="s">
        <v>243</v>
      </c>
      <c r="K45" s="28">
        <v>57</v>
      </c>
      <c r="L45" s="23" t="s">
        <v>245</v>
      </c>
      <c r="M45" s="28">
        <v>58</v>
      </c>
      <c r="N45" s="23" t="s">
        <v>265</v>
      </c>
      <c r="O45" s="28">
        <v>60</v>
      </c>
      <c r="P45" s="23" t="str">
        <f>VLOOKUP(A45,[1]Sheet1!$1:$1048576,40,FALSE)</f>
        <v>61st</v>
      </c>
      <c r="Q45" s="28">
        <f>VLOOKUP(P45,[2]Sheet1!$A$1:$IV$65536,2,FALSE)</f>
        <v>40</v>
      </c>
      <c r="R45" s="23">
        <f t="shared" si="1"/>
        <v>267</v>
      </c>
      <c r="S45" s="4" t="s">
        <v>243</v>
      </c>
    </row>
    <row r="46" spans="1:19">
      <c r="A46" s="5">
        <v>173</v>
      </c>
      <c r="B46" s="6" t="s">
        <v>86</v>
      </c>
      <c r="C46" s="6" t="s">
        <v>104</v>
      </c>
      <c r="D46" s="7" t="s">
        <v>3</v>
      </c>
      <c r="E46" s="7" t="s">
        <v>8</v>
      </c>
      <c r="F46" s="23" t="s">
        <v>249</v>
      </c>
      <c r="G46" s="28">
        <v>37</v>
      </c>
      <c r="H46" s="23" t="s">
        <v>247</v>
      </c>
      <c r="I46" s="28"/>
      <c r="J46" s="23" t="s">
        <v>240</v>
      </c>
      <c r="K46" s="28">
        <v>59</v>
      </c>
      <c r="L46" s="23" t="s">
        <v>259</v>
      </c>
      <c r="M46" s="28">
        <v>56</v>
      </c>
      <c r="N46" s="23" t="s">
        <v>259</v>
      </c>
      <c r="O46" s="28">
        <v>56</v>
      </c>
      <c r="P46" s="23" t="str">
        <f>VLOOKUP(A46,[1]Sheet1!$1:$1048576,40,FALSE)</f>
        <v>42nd</v>
      </c>
      <c r="Q46" s="28">
        <f>VLOOKUP(P46,[2]Sheet1!$A$1:$IV$65536,2,FALSE)</f>
        <v>59</v>
      </c>
      <c r="R46" s="23">
        <f t="shared" si="1"/>
        <v>267</v>
      </c>
      <c r="S46" s="4" t="s">
        <v>259</v>
      </c>
    </row>
    <row r="47" spans="1:19">
      <c r="A47" s="5">
        <v>238</v>
      </c>
      <c r="B47" s="6" t="s">
        <v>123</v>
      </c>
      <c r="C47" s="6" t="s">
        <v>124</v>
      </c>
      <c r="D47" s="7" t="s">
        <v>7</v>
      </c>
      <c r="E47" s="7" t="s">
        <v>8</v>
      </c>
      <c r="F47" s="23" t="s">
        <v>252</v>
      </c>
      <c r="G47" s="28">
        <v>45</v>
      </c>
      <c r="H47" s="23" t="s">
        <v>257</v>
      </c>
      <c r="I47" s="28"/>
      <c r="J47" s="23" t="s">
        <v>254</v>
      </c>
      <c r="K47" s="28">
        <v>53</v>
      </c>
      <c r="L47" s="23" t="s">
        <v>242</v>
      </c>
      <c r="M47" s="28">
        <v>62</v>
      </c>
      <c r="N47" s="23" t="s">
        <v>272</v>
      </c>
      <c r="O47" s="28">
        <v>54</v>
      </c>
      <c r="P47" s="23" t="str">
        <f>VLOOKUP(A47,[1]Sheet1!$1:$1048576,40,FALSE)</f>
        <v>49th</v>
      </c>
      <c r="Q47" s="28">
        <f>VLOOKUP(P47,[2]Sheet1!$A$1:$IV$65536,2,FALSE)</f>
        <v>52</v>
      </c>
      <c r="R47" s="23">
        <f t="shared" si="1"/>
        <v>266</v>
      </c>
      <c r="S47" s="4" t="s">
        <v>255</v>
      </c>
    </row>
    <row r="48" spans="1:19">
      <c r="A48" s="5">
        <v>249</v>
      </c>
      <c r="B48" s="6" t="s">
        <v>130</v>
      </c>
      <c r="C48" s="6" t="s">
        <v>131</v>
      </c>
      <c r="D48" s="7" t="s">
        <v>7</v>
      </c>
      <c r="E48" s="7" t="s">
        <v>8</v>
      </c>
      <c r="F48" s="23"/>
      <c r="G48" s="28"/>
      <c r="H48" s="23"/>
      <c r="I48" s="28"/>
      <c r="J48" s="23" t="s">
        <v>261</v>
      </c>
      <c r="K48" s="28">
        <v>61</v>
      </c>
      <c r="L48" s="23" t="s">
        <v>240</v>
      </c>
      <c r="M48" s="28">
        <v>59</v>
      </c>
      <c r="N48" s="23" t="s">
        <v>212</v>
      </c>
      <c r="O48" s="28">
        <v>82</v>
      </c>
      <c r="P48" s="23" t="str">
        <f>VLOOKUP(A48,[1]Sheet1!$1:$1048576,40,FALSE)</f>
        <v>38th</v>
      </c>
      <c r="Q48" s="28">
        <f>VLOOKUP(P48,[2]Sheet1!$A$1:$IV$65536,2,FALSE)</f>
        <v>63</v>
      </c>
      <c r="R48" s="23">
        <f t="shared" si="1"/>
        <v>265</v>
      </c>
      <c r="S48" s="4" t="s">
        <v>272</v>
      </c>
    </row>
    <row r="49" spans="1:19">
      <c r="A49" s="8">
        <v>15</v>
      </c>
      <c r="B49" s="9" t="s">
        <v>21</v>
      </c>
      <c r="C49" s="10" t="s">
        <v>22</v>
      </c>
      <c r="D49" s="11" t="s">
        <v>3</v>
      </c>
      <c r="E49" s="11" t="s">
        <v>12</v>
      </c>
      <c r="F49" s="23"/>
      <c r="G49" s="28"/>
      <c r="H49" s="23" t="s">
        <v>261</v>
      </c>
      <c r="I49" s="28">
        <v>61</v>
      </c>
      <c r="J49" s="23" t="s">
        <v>235</v>
      </c>
      <c r="K49" s="28">
        <v>52</v>
      </c>
      <c r="L49" s="23" t="s">
        <v>200</v>
      </c>
      <c r="M49" s="28">
        <v>76</v>
      </c>
      <c r="N49" s="23" t="s">
        <v>223</v>
      </c>
      <c r="O49" s="28">
        <v>71</v>
      </c>
      <c r="P49" s="23"/>
      <c r="Q49" s="28"/>
      <c r="R49" s="23">
        <f t="shared" si="1"/>
        <v>260</v>
      </c>
      <c r="S49" s="4" t="s">
        <v>254</v>
      </c>
    </row>
    <row r="50" spans="1:19">
      <c r="A50" s="5">
        <v>171</v>
      </c>
      <c r="B50" s="6" t="s">
        <v>102</v>
      </c>
      <c r="C50" s="6" t="s">
        <v>103</v>
      </c>
      <c r="D50" s="7" t="s">
        <v>11</v>
      </c>
      <c r="E50" s="7" t="s">
        <v>8</v>
      </c>
      <c r="F50" s="23" t="s">
        <v>248</v>
      </c>
      <c r="G50" s="28">
        <v>43</v>
      </c>
      <c r="H50" s="23" t="s">
        <v>264</v>
      </c>
      <c r="I50" s="28">
        <v>49</v>
      </c>
      <c r="J50" s="23" t="s">
        <v>258</v>
      </c>
      <c r="K50" s="28">
        <v>46</v>
      </c>
      <c r="L50" s="23"/>
      <c r="M50" s="28"/>
      <c r="N50" s="23" t="s">
        <v>206</v>
      </c>
      <c r="O50" s="28">
        <v>67</v>
      </c>
      <c r="P50" s="23" t="str">
        <f>VLOOKUP(A50,[1]Sheet1!$1:$1048576,40,FALSE)</f>
        <v>48th</v>
      </c>
      <c r="Q50" s="28">
        <f>VLOOKUP(P50,[2]Sheet1!$A$1:$IV$65536,2,FALSE)</f>
        <v>53</v>
      </c>
      <c r="R50" s="23">
        <f t="shared" si="1"/>
        <v>258</v>
      </c>
      <c r="S50" s="4" t="s">
        <v>235</v>
      </c>
    </row>
    <row r="51" spans="1:19">
      <c r="A51" s="8">
        <v>391</v>
      </c>
      <c r="B51" s="9" t="s">
        <v>154</v>
      </c>
      <c r="C51" s="10" t="s">
        <v>155</v>
      </c>
      <c r="D51" s="11" t="s">
        <v>7</v>
      </c>
      <c r="E51" s="11" t="s">
        <v>12</v>
      </c>
      <c r="F51" s="23" t="s">
        <v>221</v>
      </c>
      <c r="G51" s="28">
        <v>73</v>
      </c>
      <c r="H51" s="23" t="s">
        <v>271</v>
      </c>
      <c r="I51" s="28">
        <v>22</v>
      </c>
      <c r="J51" s="23" t="s">
        <v>227</v>
      </c>
      <c r="K51" s="28">
        <v>75</v>
      </c>
      <c r="L51" s="23"/>
      <c r="M51" s="28"/>
      <c r="N51" s="23" t="s">
        <v>204</v>
      </c>
      <c r="O51" s="28">
        <v>84</v>
      </c>
      <c r="P51" s="23"/>
      <c r="Q51" s="28"/>
      <c r="R51" s="23">
        <f t="shared" si="1"/>
        <v>254</v>
      </c>
      <c r="S51" s="4" t="s">
        <v>244</v>
      </c>
    </row>
    <row r="52" spans="1:19">
      <c r="A52" s="5">
        <v>94</v>
      </c>
      <c r="B52" s="6" t="s">
        <v>62</v>
      </c>
      <c r="C52" s="6" t="s">
        <v>63</v>
      </c>
      <c r="D52" s="7" t="s">
        <v>7</v>
      </c>
      <c r="E52" s="7" t="s">
        <v>8</v>
      </c>
      <c r="F52" s="23" t="s">
        <v>216</v>
      </c>
      <c r="G52" s="28">
        <v>85</v>
      </c>
      <c r="H52" s="23" t="s">
        <v>204</v>
      </c>
      <c r="I52" s="28">
        <v>84</v>
      </c>
      <c r="J52" s="23" t="s">
        <v>219</v>
      </c>
      <c r="K52" s="28">
        <v>80</v>
      </c>
      <c r="L52" s="23"/>
      <c r="M52" s="28"/>
      <c r="N52" s="23"/>
      <c r="O52" s="28"/>
      <c r="P52" s="23"/>
      <c r="Q52" s="28"/>
      <c r="R52" s="23">
        <f>SUM(Q52+O52+M52+K52+I52+G52)</f>
        <v>249</v>
      </c>
      <c r="S52" s="4" t="s">
        <v>230</v>
      </c>
    </row>
    <row r="53" spans="1:19">
      <c r="A53" s="8">
        <v>485</v>
      </c>
      <c r="B53" s="9" t="s">
        <v>172</v>
      </c>
      <c r="C53" s="10" t="s">
        <v>173</v>
      </c>
      <c r="D53" s="11" t="s">
        <v>11</v>
      </c>
      <c r="E53" s="11" t="s">
        <v>12</v>
      </c>
      <c r="F53" s="23" t="s">
        <v>263</v>
      </c>
      <c r="G53" s="28">
        <v>48</v>
      </c>
      <c r="H53" s="23" t="s">
        <v>233</v>
      </c>
      <c r="I53" s="28">
        <v>40</v>
      </c>
      <c r="J53" s="23" t="s">
        <v>263</v>
      </c>
      <c r="K53" s="28">
        <v>48</v>
      </c>
      <c r="L53" s="23"/>
      <c r="M53" s="28"/>
      <c r="N53" s="23" t="s">
        <v>226</v>
      </c>
      <c r="O53" s="28">
        <v>68</v>
      </c>
      <c r="P53" s="23" t="str">
        <f>VLOOKUP(A53,[1]Sheet1!$1:$1048576,40,FALSE)</f>
        <v>56th</v>
      </c>
      <c r="Q53" s="28">
        <f>VLOOKUP(P53,[2]Sheet1!$A$1:$IV$65536,2,FALSE)</f>
        <v>45</v>
      </c>
      <c r="R53" s="23">
        <f>SUM(Q53+O53+M53+K53+I53+G53)</f>
        <v>249</v>
      </c>
      <c r="S53" s="4" t="s">
        <v>264</v>
      </c>
    </row>
    <row r="54" spans="1:19">
      <c r="A54" s="5">
        <v>36</v>
      </c>
      <c r="B54" s="6" t="s">
        <v>31</v>
      </c>
      <c r="C54" s="6" t="s">
        <v>32</v>
      </c>
      <c r="D54" s="7" t="s">
        <v>11</v>
      </c>
      <c r="E54" s="7" t="s">
        <v>8</v>
      </c>
      <c r="F54" s="23" t="s">
        <v>232</v>
      </c>
      <c r="G54" s="28"/>
      <c r="H54" s="23" t="s">
        <v>250</v>
      </c>
      <c r="I54" s="28">
        <v>38</v>
      </c>
      <c r="J54" s="23" t="s">
        <v>259</v>
      </c>
      <c r="K54" s="28">
        <v>56</v>
      </c>
      <c r="L54" s="23" t="s">
        <v>252</v>
      </c>
      <c r="M54" s="28">
        <v>45</v>
      </c>
      <c r="N54" s="23" t="s">
        <v>240</v>
      </c>
      <c r="O54" s="28">
        <v>59</v>
      </c>
      <c r="P54" s="23" t="str">
        <f>VLOOKUP(A54,[1]Sheet1!$1:$1048576,40,FALSE)</f>
        <v>50th</v>
      </c>
      <c r="Q54" s="28">
        <f>VLOOKUP(P54,[2]Sheet1!$A$1:$IV$65536,2,FALSE)</f>
        <v>51</v>
      </c>
      <c r="R54" s="23">
        <f t="shared" si="1"/>
        <v>249</v>
      </c>
      <c r="S54" s="4" t="s">
        <v>263</v>
      </c>
    </row>
    <row r="55" spans="1:19">
      <c r="A55" s="5">
        <v>449</v>
      </c>
      <c r="B55" s="6" t="s">
        <v>169</v>
      </c>
      <c r="C55" s="6" t="s">
        <v>119</v>
      </c>
      <c r="D55" s="7" t="s">
        <v>3</v>
      </c>
      <c r="E55" s="7" t="s">
        <v>8</v>
      </c>
      <c r="F55" s="23"/>
      <c r="G55" s="28"/>
      <c r="H55" s="23" t="s">
        <v>219</v>
      </c>
      <c r="I55" s="28">
        <v>80</v>
      </c>
      <c r="J55" s="23"/>
      <c r="K55" s="28"/>
      <c r="L55" s="23" t="s">
        <v>238</v>
      </c>
      <c r="M55" s="28">
        <v>64</v>
      </c>
      <c r="N55" s="23"/>
      <c r="O55" s="28"/>
      <c r="P55" s="23" t="str">
        <f>VLOOKUP(A55,[1]Sheet1!$1:$1048576,40,FALSE)</f>
        <v>4th</v>
      </c>
      <c r="Q55" s="28">
        <f>VLOOKUP(P55,[2]Sheet1!$A$1:$IV$65536,2,FALSE)</f>
        <v>97</v>
      </c>
      <c r="R55" s="23">
        <f t="shared" si="1"/>
        <v>241</v>
      </c>
      <c r="S55" s="4" t="s">
        <v>262</v>
      </c>
    </row>
    <row r="56" spans="1:19">
      <c r="A56" s="5">
        <v>232</v>
      </c>
      <c r="B56" s="6" t="s">
        <v>90</v>
      </c>
      <c r="C56" s="6" t="s">
        <v>120</v>
      </c>
      <c r="D56" s="7" t="s">
        <v>7</v>
      </c>
      <c r="E56" s="7" t="s">
        <v>8</v>
      </c>
      <c r="F56" s="23"/>
      <c r="G56" s="28"/>
      <c r="H56" s="23"/>
      <c r="I56" s="28"/>
      <c r="J56" s="23" t="s">
        <v>220</v>
      </c>
      <c r="K56" s="28">
        <v>77</v>
      </c>
      <c r="L56" s="23" t="s">
        <v>224</v>
      </c>
      <c r="M56" s="28">
        <v>89</v>
      </c>
      <c r="N56" s="23"/>
      <c r="O56" s="28"/>
      <c r="P56" s="23" t="str">
        <f>VLOOKUP(A56,[1]Sheet1!$1:$1048576,40,FALSE)</f>
        <v>35th</v>
      </c>
      <c r="Q56" s="28">
        <f>VLOOKUP(P56,[2]Sheet1!$A$1:$IV$65536,2,FALSE)</f>
        <v>66</v>
      </c>
      <c r="R56" s="23">
        <f t="shared" si="1"/>
        <v>232</v>
      </c>
      <c r="S56" s="4" t="s">
        <v>258</v>
      </c>
    </row>
    <row r="57" spans="1:19">
      <c r="A57" s="15">
        <v>324</v>
      </c>
      <c r="B57" s="16" t="s">
        <v>135</v>
      </c>
      <c r="C57" s="16" t="s">
        <v>136</v>
      </c>
      <c r="D57" s="7" t="s">
        <v>3</v>
      </c>
      <c r="E57" s="7" t="s">
        <v>8</v>
      </c>
      <c r="F57" s="23" t="s">
        <v>257</v>
      </c>
      <c r="G57" s="28">
        <v>44</v>
      </c>
      <c r="H57" s="23" t="s">
        <v>253</v>
      </c>
      <c r="I57" s="28"/>
      <c r="J57" s="23" t="s">
        <v>252</v>
      </c>
      <c r="K57" s="28">
        <v>45</v>
      </c>
      <c r="L57" s="23" t="s">
        <v>254</v>
      </c>
      <c r="M57" s="28">
        <v>53</v>
      </c>
      <c r="N57" s="23" t="s">
        <v>248</v>
      </c>
      <c r="O57" s="28">
        <v>43</v>
      </c>
      <c r="P57" s="23" t="str">
        <f>VLOOKUP(A57,[1]Sheet1!$1:$1048576,40,FALSE)</f>
        <v>58th</v>
      </c>
      <c r="Q57" s="28">
        <f>VLOOKUP(P57,[2]Sheet1!$A$1:$IV$65536,2,FALSE)</f>
        <v>43</v>
      </c>
      <c r="R57" s="23">
        <f t="shared" si="1"/>
        <v>228</v>
      </c>
      <c r="S57" s="4" t="s">
        <v>252</v>
      </c>
    </row>
    <row r="58" spans="1:19">
      <c r="A58" s="5">
        <v>221</v>
      </c>
      <c r="B58" s="6" t="s">
        <v>114</v>
      </c>
      <c r="C58" s="6" t="s">
        <v>115</v>
      </c>
      <c r="D58" s="7" t="s">
        <v>18</v>
      </c>
      <c r="E58" s="7" t="s">
        <v>8</v>
      </c>
      <c r="F58" s="23" t="s">
        <v>250</v>
      </c>
      <c r="G58" s="28">
        <v>38</v>
      </c>
      <c r="H58" s="23" t="s">
        <v>236</v>
      </c>
      <c r="I58" s="28"/>
      <c r="J58" s="23" t="s">
        <v>262</v>
      </c>
      <c r="K58" s="28">
        <v>47</v>
      </c>
      <c r="L58" s="23" t="s">
        <v>243</v>
      </c>
      <c r="M58" s="28">
        <v>57</v>
      </c>
      <c r="N58" s="23" t="s">
        <v>252</v>
      </c>
      <c r="O58" s="28">
        <v>45</v>
      </c>
      <c r="P58" s="23" t="str">
        <f>VLOOKUP(A58,[1]Sheet1!$1:$1048576,40,FALSE)</f>
        <v>62nd</v>
      </c>
      <c r="Q58" s="28">
        <f>VLOOKUP(P58,[2]Sheet1!$A$1:$IV$65536,2,FALSE)</f>
        <v>39</v>
      </c>
      <c r="R58" s="23">
        <f t="shared" si="1"/>
        <v>226</v>
      </c>
      <c r="S58" s="4" t="s">
        <v>257</v>
      </c>
    </row>
    <row r="59" spans="1:19">
      <c r="A59" s="8">
        <v>40</v>
      </c>
      <c r="B59" s="9" t="s">
        <v>35</v>
      </c>
      <c r="C59" s="10" t="s">
        <v>36</v>
      </c>
      <c r="D59" s="11" t="s">
        <v>7</v>
      </c>
      <c r="E59" s="11" t="s">
        <v>12</v>
      </c>
      <c r="F59" s="23" t="s">
        <v>234</v>
      </c>
      <c r="G59" s="28">
        <v>28</v>
      </c>
      <c r="H59" s="23" t="s">
        <v>254</v>
      </c>
      <c r="I59" s="28">
        <v>53</v>
      </c>
      <c r="J59" s="23"/>
      <c r="K59" s="28"/>
      <c r="L59" s="23"/>
      <c r="M59" s="28"/>
      <c r="N59" s="23" t="s">
        <v>221</v>
      </c>
      <c r="O59" s="28">
        <v>73</v>
      </c>
      <c r="P59" s="23" t="str">
        <f>VLOOKUP(A59,[1]Sheet1!$1:$1048576,40,FALSE)</f>
        <v>33rd</v>
      </c>
      <c r="Q59" s="28">
        <f>VLOOKUP(P59,[2]Sheet1!$A$1:$IV$65536,2,FALSE)</f>
        <v>68</v>
      </c>
      <c r="R59" s="23">
        <f t="shared" si="1"/>
        <v>222</v>
      </c>
      <c r="S59" s="4" t="s">
        <v>248</v>
      </c>
    </row>
    <row r="60" spans="1:19">
      <c r="A60" s="8">
        <v>96</v>
      </c>
      <c r="B60" s="9" t="s">
        <v>64</v>
      </c>
      <c r="C60" s="10" t="s">
        <v>65</v>
      </c>
      <c r="D60" s="11" t="s">
        <v>18</v>
      </c>
      <c r="E60" s="11" t="s">
        <v>12</v>
      </c>
      <c r="F60" s="23" t="s">
        <v>239</v>
      </c>
      <c r="G60" s="28">
        <v>39</v>
      </c>
      <c r="H60" s="23" t="s">
        <v>260</v>
      </c>
      <c r="I60" s="28"/>
      <c r="J60" s="23" t="s">
        <v>257</v>
      </c>
      <c r="K60" s="28">
        <v>44</v>
      </c>
      <c r="L60" s="23" t="s">
        <v>255</v>
      </c>
      <c r="M60" s="28">
        <v>55</v>
      </c>
      <c r="N60" s="23" t="s">
        <v>232</v>
      </c>
      <c r="O60" s="28">
        <v>42</v>
      </c>
      <c r="P60" s="23" t="str">
        <f>VLOOKUP(A60,[1]Sheet1!$1:$1048576,40,FALSE)</f>
        <v>64th</v>
      </c>
      <c r="Q60" s="28">
        <f>VLOOKUP(P60,[2]Sheet1!$A$1:$IV$65536,2,FALSE)</f>
        <v>37</v>
      </c>
      <c r="R60" s="23">
        <f t="shared" si="1"/>
        <v>217</v>
      </c>
      <c r="S60" s="4" t="s">
        <v>232</v>
      </c>
    </row>
    <row r="61" spans="1:19">
      <c r="A61" s="8">
        <v>111</v>
      </c>
      <c r="B61" s="9" t="s">
        <v>73</v>
      </c>
      <c r="C61" s="10" t="s">
        <v>74</v>
      </c>
      <c r="D61" s="11" t="s">
        <v>3</v>
      </c>
      <c r="E61" s="11" t="s">
        <v>12</v>
      </c>
      <c r="F61" s="23" t="s">
        <v>241</v>
      </c>
      <c r="G61" s="28">
        <v>31</v>
      </c>
      <c r="H61" s="23" t="s">
        <v>249</v>
      </c>
      <c r="I61" s="28">
        <v>37</v>
      </c>
      <c r="J61" s="23" t="s">
        <v>244</v>
      </c>
      <c r="K61" s="28">
        <v>51</v>
      </c>
      <c r="L61" s="23"/>
      <c r="M61" s="28"/>
      <c r="N61" s="23" t="s">
        <v>244</v>
      </c>
      <c r="O61" s="28">
        <v>51</v>
      </c>
      <c r="P61" s="23" t="str">
        <f>VLOOKUP(A61,[1]Sheet1!$1:$1048576,40,FALSE)</f>
        <v>54th</v>
      </c>
      <c r="Q61" s="28">
        <f>VLOOKUP(P61,[2]Sheet1!$A$1:$IV$65536,2,FALSE)</f>
        <v>47</v>
      </c>
      <c r="R61" s="23">
        <f t="shared" si="1"/>
        <v>217</v>
      </c>
      <c r="S61" s="4" t="s">
        <v>246</v>
      </c>
    </row>
    <row r="62" spans="1:19">
      <c r="A62" s="5">
        <v>97</v>
      </c>
      <c r="B62" s="6" t="s">
        <v>66</v>
      </c>
      <c r="C62" s="6" t="s">
        <v>67</v>
      </c>
      <c r="D62" s="7" t="s">
        <v>7</v>
      </c>
      <c r="E62" s="7" t="s">
        <v>8</v>
      </c>
      <c r="F62" s="23" t="s">
        <v>240</v>
      </c>
      <c r="G62" s="28">
        <v>59</v>
      </c>
      <c r="H62" s="23"/>
      <c r="I62" s="28"/>
      <c r="J62" s="23" t="s">
        <v>207</v>
      </c>
      <c r="K62" s="28">
        <v>72</v>
      </c>
      <c r="L62" s="23" t="s">
        <v>204</v>
      </c>
      <c r="M62" s="28">
        <v>84</v>
      </c>
      <c r="N62" s="23"/>
      <c r="O62" s="28"/>
      <c r="P62" s="23"/>
      <c r="Q62" s="28"/>
      <c r="R62" s="23">
        <f t="shared" si="1"/>
        <v>215</v>
      </c>
      <c r="S62" s="4" t="s">
        <v>233</v>
      </c>
    </row>
    <row r="63" spans="1:19">
      <c r="A63" s="5">
        <v>75</v>
      </c>
      <c r="B63" s="6" t="s">
        <v>49</v>
      </c>
      <c r="C63" s="6" t="s">
        <v>50</v>
      </c>
      <c r="D63" s="7" t="s">
        <v>51</v>
      </c>
      <c r="E63" s="7" t="s">
        <v>8</v>
      </c>
      <c r="F63" s="23" t="s">
        <v>236</v>
      </c>
      <c r="G63" s="28">
        <v>32</v>
      </c>
      <c r="H63" s="23" t="s">
        <v>256</v>
      </c>
      <c r="I63" s="28"/>
      <c r="J63" s="23" t="s">
        <v>239</v>
      </c>
      <c r="K63" s="28">
        <v>39</v>
      </c>
      <c r="L63" s="23" t="s">
        <v>272</v>
      </c>
      <c r="M63" s="28">
        <v>54</v>
      </c>
      <c r="N63" s="23" t="s">
        <v>249</v>
      </c>
      <c r="O63" s="28">
        <v>37</v>
      </c>
      <c r="P63" s="23" t="str">
        <f>VLOOKUP(A63,[1]Sheet1!$1:$1048576,40,FALSE)</f>
        <v>66th</v>
      </c>
      <c r="Q63" s="28">
        <f>VLOOKUP(P63,[2]Sheet1!$A$1:$IV$65536,2,FALSE)</f>
        <v>35</v>
      </c>
      <c r="R63" s="23">
        <f t="shared" si="1"/>
        <v>197</v>
      </c>
      <c r="S63" s="4" t="s">
        <v>239</v>
      </c>
    </row>
    <row r="64" spans="1:19">
      <c r="A64" s="8">
        <v>2</v>
      </c>
      <c r="B64" s="9" t="s">
        <v>9</v>
      </c>
      <c r="C64" s="10" t="s">
        <v>10</v>
      </c>
      <c r="D64" s="11" t="s">
        <v>11</v>
      </c>
      <c r="E64" s="11" t="s">
        <v>12</v>
      </c>
      <c r="F64" s="23" t="s">
        <v>230</v>
      </c>
      <c r="G64" s="28">
        <v>50</v>
      </c>
      <c r="H64" s="23" t="s">
        <v>244</v>
      </c>
      <c r="I64" s="28">
        <v>51</v>
      </c>
      <c r="J64" s="23"/>
      <c r="K64" s="28"/>
      <c r="L64" s="23"/>
      <c r="M64" s="28"/>
      <c r="N64" s="23" t="s">
        <v>254</v>
      </c>
      <c r="O64" s="28">
        <v>53</v>
      </c>
      <c r="P64" s="23" t="str">
        <f>VLOOKUP(A64,[1]Sheet1!$1:$1048576,40,FALSE)</f>
        <v>60th</v>
      </c>
      <c r="Q64" s="28">
        <f>VLOOKUP(P64,[2]Sheet1!$A$1:$IV$65536,2,FALSE)</f>
        <v>41</v>
      </c>
      <c r="R64" s="23">
        <f>SUM(Q64+O64+M64+K64+I64+G64)</f>
        <v>195</v>
      </c>
      <c r="S64" s="4" t="s">
        <v>250</v>
      </c>
    </row>
    <row r="65" spans="1:19">
      <c r="A65" s="8">
        <v>244</v>
      </c>
      <c r="B65" s="9" t="s">
        <v>19</v>
      </c>
      <c r="C65" s="10" t="s">
        <v>125</v>
      </c>
      <c r="D65" s="11" t="s">
        <v>44</v>
      </c>
      <c r="E65" s="11" t="s">
        <v>12</v>
      </c>
      <c r="F65" s="23" t="s">
        <v>253</v>
      </c>
      <c r="G65" s="28">
        <v>34</v>
      </c>
      <c r="H65" s="23" t="s">
        <v>234</v>
      </c>
      <c r="I65" s="28">
        <v>28</v>
      </c>
      <c r="J65" s="23" t="s">
        <v>232</v>
      </c>
      <c r="K65" s="28">
        <v>42</v>
      </c>
      <c r="L65" s="23" t="s">
        <v>244</v>
      </c>
      <c r="M65" s="28">
        <v>51</v>
      </c>
      <c r="N65" s="23" t="s">
        <v>233</v>
      </c>
      <c r="O65" s="28">
        <v>40</v>
      </c>
      <c r="P65" s="23"/>
      <c r="Q65" s="28"/>
      <c r="R65" s="23">
        <f t="shared" si="1"/>
        <v>195</v>
      </c>
      <c r="S65" s="4" t="s">
        <v>249</v>
      </c>
    </row>
    <row r="66" spans="1:19">
      <c r="A66" s="8">
        <v>370</v>
      </c>
      <c r="B66" s="9" t="s">
        <v>144</v>
      </c>
      <c r="C66" s="10" t="s">
        <v>145</v>
      </c>
      <c r="D66" s="11" t="s">
        <v>7</v>
      </c>
      <c r="E66" s="11" t="s">
        <v>12</v>
      </c>
      <c r="F66" s="23" t="s">
        <v>223</v>
      </c>
      <c r="G66" s="28">
        <v>71</v>
      </c>
      <c r="H66" s="23" t="s">
        <v>259</v>
      </c>
      <c r="I66" s="28">
        <v>56</v>
      </c>
      <c r="J66" s="23"/>
      <c r="K66" s="28"/>
      <c r="L66" s="23"/>
      <c r="M66" s="28"/>
      <c r="N66" s="23"/>
      <c r="O66" s="28"/>
      <c r="P66" s="23" t="str">
        <f>VLOOKUP(A66,[1]Sheet1!$1:$1048576,40,FALSE)</f>
        <v>44th</v>
      </c>
      <c r="Q66" s="28">
        <f>VLOOKUP(P66,[2]Sheet1!$A$1:$IV$65536,2,FALSE)</f>
        <v>57</v>
      </c>
      <c r="R66" s="23">
        <f t="shared" ref="R66:R97" si="2">SUM(Q66+O66+M66+K66+I66+G66)</f>
        <v>184</v>
      </c>
      <c r="S66" s="4" t="s">
        <v>251</v>
      </c>
    </row>
    <row r="67" spans="1:19">
      <c r="A67" s="8">
        <v>385</v>
      </c>
      <c r="B67" s="9" t="s">
        <v>152</v>
      </c>
      <c r="C67" s="10" t="s">
        <v>153</v>
      </c>
      <c r="D67" s="11" t="s">
        <v>7</v>
      </c>
      <c r="E67" s="11" t="s">
        <v>12</v>
      </c>
      <c r="F67" s="23" t="s">
        <v>194</v>
      </c>
      <c r="G67" s="28">
        <v>92</v>
      </c>
      <c r="H67" s="23" t="s">
        <v>218</v>
      </c>
      <c r="I67" s="28">
        <v>90</v>
      </c>
      <c r="J67" s="23"/>
      <c r="K67" s="28"/>
      <c r="L67" s="23"/>
      <c r="M67" s="28"/>
      <c r="N67" s="23"/>
      <c r="O67" s="28"/>
      <c r="P67" s="23"/>
      <c r="Q67" s="28"/>
      <c r="R67" s="23">
        <f t="shared" si="2"/>
        <v>182</v>
      </c>
      <c r="S67" s="4" t="s">
        <v>247</v>
      </c>
    </row>
    <row r="68" spans="1:19">
      <c r="A68" s="5">
        <v>359</v>
      </c>
      <c r="B68" s="6" t="s">
        <v>21</v>
      </c>
      <c r="C68" s="6" t="s">
        <v>142</v>
      </c>
      <c r="D68" s="7" t="s">
        <v>51</v>
      </c>
      <c r="E68" s="7" t="s">
        <v>8</v>
      </c>
      <c r="F68" s="23" t="s">
        <v>260</v>
      </c>
      <c r="G68" s="28">
        <v>33</v>
      </c>
      <c r="H68" s="23" t="s">
        <v>270</v>
      </c>
      <c r="I68" s="28">
        <v>27</v>
      </c>
      <c r="J68" s="23"/>
      <c r="K68" s="28"/>
      <c r="L68" s="23" t="s">
        <v>264</v>
      </c>
      <c r="M68" s="28">
        <v>49</v>
      </c>
      <c r="N68" s="23" t="s">
        <v>239</v>
      </c>
      <c r="O68" s="28">
        <v>39</v>
      </c>
      <c r="P68" s="23" t="str">
        <f>VLOOKUP(A68,[1]Sheet1!$1:$1048576,40,FALSE)</f>
        <v>68th</v>
      </c>
      <c r="Q68" s="28">
        <f>VLOOKUP(P68,[2]Sheet1!$A$1:$IV$65536,2,FALSE)</f>
        <v>33</v>
      </c>
      <c r="R68" s="23">
        <f t="shared" si="2"/>
        <v>181</v>
      </c>
      <c r="S68" s="4" t="s">
        <v>253</v>
      </c>
    </row>
    <row r="69" spans="1:19">
      <c r="A69" s="8">
        <v>476</v>
      </c>
      <c r="B69" s="9" t="s">
        <v>170</v>
      </c>
      <c r="C69" s="10" t="s">
        <v>171</v>
      </c>
      <c r="D69" s="11" t="s">
        <v>7</v>
      </c>
      <c r="E69" s="11" t="s">
        <v>12</v>
      </c>
      <c r="F69" s="23" t="s">
        <v>217</v>
      </c>
      <c r="G69" s="28">
        <v>83</v>
      </c>
      <c r="H69" s="23"/>
      <c r="I69" s="28"/>
      <c r="J69" s="23"/>
      <c r="K69" s="28"/>
      <c r="L69" s="23"/>
      <c r="M69" s="28"/>
      <c r="N69" s="23" t="s">
        <v>195</v>
      </c>
      <c r="O69" s="28">
        <v>97</v>
      </c>
      <c r="P69" s="23"/>
      <c r="Q69" s="28"/>
      <c r="R69" s="23">
        <f>SUM(Q69+O69+M69+K69+I69+G69)</f>
        <v>180</v>
      </c>
      <c r="S69" s="4" t="s">
        <v>260</v>
      </c>
    </row>
    <row r="70" spans="1:19">
      <c r="A70" s="5">
        <v>80</v>
      </c>
      <c r="B70" s="6" t="s">
        <v>54</v>
      </c>
      <c r="C70" s="6" t="s">
        <v>55</v>
      </c>
      <c r="D70" s="7" t="s">
        <v>51</v>
      </c>
      <c r="E70" s="7" t="s">
        <v>8</v>
      </c>
      <c r="F70" s="23" t="s">
        <v>237</v>
      </c>
      <c r="G70" s="28">
        <v>29</v>
      </c>
      <c r="H70" s="23" t="s">
        <v>267</v>
      </c>
      <c r="I70" s="28"/>
      <c r="J70" s="23" t="s">
        <v>250</v>
      </c>
      <c r="K70" s="28">
        <v>38</v>
      </c>
      <c r="L70" s="23" t="s">
        <v>263</v>
      </c>
      <c r="M70" s="28">
        <v>48</v>
      </c>
      <c r="N70" s="23" t="s">
        <v>247</v>
      </c>
      <c r="O70" s="28">
        <v>35</v>
      </c>
      <c r="P70" s="23" t="str">
        <f>VLOOKUP(A70,[1]Sheet1!$1:$1048576,40,FALSE)</f>
        <v>71st</v>
      </c>
      <c r="Q70" s="28">
        <f>VLOOKUP(P70,[2]Sheet1!$A$1:$IV$65536,2,FALSE)</f>
        <v>30</v>
      </c>
      <c r="R70" s="23">
        <f t="shared" si="2"/>
        <v>180</v>
      </c>
      <c r="S70" s="4" t="s">
        <v>236</v>
      </c>
    </row>
    <row r="71" spans="1:19">
      <c r="A71" s="5">
        <v>228</v>
      </c>
      <c r="B71" s="6" t="s">
        <v>118</v>
      </c>
      <c r="C71" s="6" t="s">
        <v>119</v>
      </c>
      <c r="D71" s="7" t="s">
        <v>7</v>
      </c>
      <c r="E71" s="7" t="s">
        <v>8</v>
      </c>
      <c r="F71" s="23" t="s">
        <v>251</v>
      </c>
      <c r="G71" s="28">
        <v>36</v>
      </c>
      <c r="H71" s="23"/>
      <c r="I71" s="28"/>
      <c r="J71" s="23" t="s">
        <v>206</v>
      </c>
      <c r="K71" s="28">
        <v>67</v>
      </c>
      <c r="L71" s="23"/>
      <c r="M71" s="28"/>
      <c r="N71" s="23"/>
      <c r="O71" s="28"/>
      <c r="P71" s="23" t="str">
        <f>VLOOKUP(A71,[1]Sheet1!$1:$1048576,40,FALSE)</f>
        <v>25th</v>
      </c>
      <c r="Q71" s="28">
        <f>VLOOKUP(P71,[2]Sheet1!$A$1:$IV$65536,2,FALSE)</f>
        <v>76</v>
      </c>
      <c r="R71" s="23">
        <f t="shared" si="2"/>
        <v>179</v>
      </c>
      <c r="S71" s="4" t="s">
        <v>241</v>
      </c>
    </row>
    <row r="72" spans="1:19">
      <c r="A72" s="15">
        <v>68</v>
      </c>
      <c r="B72" s="16" t="s">
        <v>45</v>
      </c>
      <c r="C72" s="16" t="s">
        <v>46</v>
      </c>
      <c r="D72" s="7" t="s">
        <v>3</v>
      </c>
      <c r="E72" s="7" t="s">
        <v>8</v>
      </c>
      <c r="F72" s="23"/>
      <c r="G72" s="28"/>
      <c r="H72" s="23"/>
      <c r="I72" s="28"/>
      <c r="J72" s="23" t="s">
        <v>225</v>
      </c>
      <c r="K72" s="28">
        <v>70</v>
      </c>
      <c r="L72" s="23"/>
      <c r="M72" s="28"/>
      <c r="N72" s="23"/>
      <c r="O72" s="28"/>
      <c r="P72" s="23" t="str">
        <f>VLOOKUP(A72,[1]Sheet1!$1:$1048576,40,FALSE)</f>
        <v>16th</v>
      </c>
      <c r="Q72" s="28">
        <f>VLOOKUP(P72,[2]Sheet1!$A$1:$IV$65536,2,FALSE)</f>
        <v>85</v>
      </c>
      <c r="R72" s="23">
        <f t="shared" si="2"/>
        <v>155</v>
      </c>
      <c r="S72" s="4" t="s">
        <v>256</v>
      </c>
    </row>
    <row r="73" spans="1:19">
      <c r="A73" s="8">
        <v>82</v>
      </c>
      <c r="B73" s="10" t="s">
        <v>56</v>
      </c>
      <c r="C73" s="18" t="s">
        <v>57</v>
      </c>
      <c r="D73" s="11" t="s">
        <v>7</v>
      </c>
      <c r="E73" s="11" t="s">
        <v>12</v>
      </c>
      <c r="F73" s="23" t="s">
        <v>200</v>
      </c>
      <c r="G73" s="28">
        <v>76</v>
      </c>
      <c r="H73" s="23" t="s">
        <v>227</v>
      </c>
      <c r="I73" s="28">
        <v>75</v>
      </c>
      <c r="J73" s="23"/>
      <c r="K73" s="28"/>
      <c r="L73" s="23"/>
      <c r="M73" s="28"/>
      <c r="N73" s="23"/>
      <c r="O73" s="28"/>
      <c r="P73" s="23"/>
      <c r="Q73" s="28"/>
      <c r="R73" s="23">
        <f>SUM(Q73+O73+M73+K73+I73+G73)</f>
        <v>151</v>
      </c>
      <c r="S73" s="4" t="s">
        <v>237</v>
      </c>
    </row>
    <row r="74" spans="1:19">
      <c r="A74" s="15">
        <v>421</v>
      </c>
      <c r="B74" s="16" t="s">
        <v>163</v>
      </c>
      <c r="C74" s="16" t="s">
        <v>164</v>
      </c>
      <c r="D74" s="7" t="s">
        <v>51</v>
      </c>
      <c r="E74" s="7" t="s">
        <v>8</v>
      </c>
      <c r="F74" s="23"/>
      <c r="G74" s="28"/>
      <c r="H74" s="23"/>
      <c r="I74" s="28"/>
      <c r="J74" s="23" t="s">
        <v>249</v>
      </c>
      <c r="K74" s="28">
        <v>37</v>
      </c>
      <c r="L74" s="23" t="s">
        <v>262</v>
      </c>
      <c r="M74" s="28">
        <v>47</v>
      </c>
      <c r="N74" s="23" t="s">
        <v>251</v>
      </c>
      <c r="O74" s="28">
        <v>36</v>
      </c>
      <c r="P74" s="23" t="str">
        <f>VLOOKUP(A74,[1]Sheet1!$1:$1048576,40,FALSE)</f>
        <v>70th</v>
      </c>
      <c r="Q74" s="28">
        <f>VLOOKUP(P74,[2]Sheet1!$A$1:$IV$65536,2,FALSE)</f>
        <v>31</v>
      </c>
      <c r="R74" s="23">
        <f t="shared" si="2"/>
        <v>151</v>
      </c>
      <c r="S74" s="4" t="s">
        <v>234</v>
      </c>
    </row>
    <row r="75" spans="1:19">
      <c r="A75" s="8">
        <v>344</v>
      </c>
      <c r="B75" s="9" t="s">
        <v>33</v>
      </c>
      <c r="C75" s="10" t="s">
        <v>141</v>
      </c>
      <c r="D75" s="11" t="s">
        <v>7</v>
      </c>
      <c r="E75" s="11" t="s">
        <v>12</v>
      </c>
      <c r="F75" s="23" t="s">
        <v>259</v>
      </c>
      <c r="G75" s="28">
        <v>56</v>
      </c>
      <c r="H75" s="23" t="s">
        <v>248</v>
      </c>
      <c r="I75" s="28">
        <v>43</v>
      </c>
      <c r="J75" s="23"/>
      <c r="K75" s="28"/>
      <c r="L75" s="23"/>
      <c r="M75" s="28"/>
      <c r="N75" s="23" t="s">
        <v>250</v>
      </c>
      <c r="O75" s="28">
        <v>38</v>
      </c>
      <c r="P75" s="23"/>
      <c r="Q75" s="28"/>
      <c r="R75" s="23">
        <f t="shared" si="2"/>
        <v>137</v>
      </c>
      <c r="S75" s="4" t="s">
        <v>270</v>
      </c>
    </row>
    <row r="76" spans="1:19">
      <c r="A76" s="8">
        <v>209</v>
      </c>
      <c r="B76" s="9" t="s">
        <v>109</v>
      </c>
      <c r="C76" s="10" t="s">
        <v>110</v>
      </c>
      <c r="D76" s="11" t="s">
        <v>7</v>
      </c>
      <c r="E76" s="11" t="s">
        <v>12</v>
      </c>
      <c r="F76" s="23"/>
      <c r="G76" s="28"/>
      <c r="H76" s="23" t="s">
        <v>228</v>
      </c>
      <c r="I76" s="28">
        <v>66</v>
      </c>
      <c r="J76" s="23"/>
      <c r="K76" s="28"/>
      <c r="L76" s="23"/>
      <c r="M76" s="28"/>
      <c r="N76" s="23" t="s">
        <v>225</v>
      </c>
      <c r="O76" s="28">
        <v>70</v>
      </c>
      <c r="P76" s="23"/>
      <c r="Q76" s="28"/>
      <c r="R76" s="23">
        <f t="shared" si="2"/>
        <v>136</v>
      </c>
      <c r="S76" s="4" t="s">
        <v>266</v>
      </c>
    </row>
    <row r="77" spans="1:19">
      <c r="A77" s="8">
        <v>416</v>
      </c>
      <c r="B77" s="9" t="s">
        <v>159</v>
      </c>
      <c r="C77" s="10" t="s">
        <v>160</v>
      </c>
      <c r="D77" s="11" t="s">
        <v>3</v>
      </c>
      <c r="E77" s="11" t="s">
        <v>12</v>
      </c>
      <c r="F77" s="23" t="s">
        <v>207</v>
      </c>
      <c r="G77" s="28">
        <v>72</v>
      </c>
      <c r="H77" s="23" t="s">
        <v>231</v>
      </c>
      <c r="I77" s="28">
        <v>63</v>
      </c>
      <c r="J77" s="23"/>
      <c r="K77" s="28"/>
      <c r="L77" s="23"/>
      <c r="M77" s="28"/>
      <c r="N77" s="23"/>
      <c r="O77" s="28"/>
      <c r="P77" s="23"/>
      <c r="Q77" s="28"/>
      <c r="R77" s="23">
        <f t="shared" si="2"/>
        <v>135</v>
      </c>
      <c r="S77" s="4" t="s">
        <v>267</v>
      </c>
    </row>
    <row r="78" spans="1:19">
      <c r="A78" s="8">
        <v>149</v>
      </c>
      <c r="B78" s="9" t="s">
        <v>93</v>
      </c>
      <c r="C78" s="10" t="s">
        <v>94</v>
      </c>
      <c r="D78" s="11" t="s">
        <v>7</v>
      </c>
      <c r="E78" s="11" t="s">
        <v>12</v>
      </c>
      <c r="F78" s="23" t="s">
        <v>246</v>
      </c>
      <c r="G78" s="28">
        <v>41</v>
      </c>
      <c r="H78" s="23" t="s">
        <v>258</v>
      </c>
      <c r="I78" s="28">
        <v>46</v>
      </c>
      <c r="J78" s="23"/>
      <c r="K78" s="28"/>
      <c r="L78" s="23"/>
      <c r="M78" s="28"/>
      <c r="N78" s="23" t="s">
        <v>263</v>
      </c>
      <c r="O78" s="28">
        <v>48</v>
      </c>
      <c r="P78" s="23"/>
      <c r="Q78" s="28"/>
      <c r="R78" s="23">
        <f t="shared" si="2"/>
        <v>135</v>
      </c>
      <c r="S78" s="4" t="s">
        <v>268</v>
      </c>
    </row>
    <row r="79" spans="1:19">
      <c r="A79" s="5">
        <v>157</v>
      </c>
      <c r="B79" s="6" t="s">
        <v>72</v>
      </c>
      <c r="C79" s="6" t="s">
        <v>97</v>
      </c>
      <c r="D79" s="7" t="s">
        <v>51</v>
      </c>
      <c r="E79" s="7" t="s">
        <v>8</v>
      </c>
      <c r="F79" s="23"/>
      <c r="G79" s="28"/>
      <c r="H79" s="23" t="s">
        <v>241</v>
      </c>
      <c r="I79" s="28">
        <v>31</v>
      </c>
      <c r="J79" s="23" t="s">
        <v>233</v>
      </c>
      <c r="K79" s="28">
        <v>40</v>
      </c>
      <c r="L79" s="23" t="s">
        <v>230</v>
      </c>
      <c r="M79" s="28">
        <v>50</v>
      </c>
      <c r="N79" s="23"/>
      <c r="O79" s="28"/>
      <c r="P79" s="23"/>
      <c r="Q79" s="28"/>
      <c r="R79" s="23">
        <f t="shared" si="2"/>
        <v>121</v>
      </c>
      <c r="S79" s="4" t="s">
        <v>269</v>
      </c>
    </row>
    <row r="80" spans="1:19">
      <c r="A80" s="5">
        <v>337</v>
      </c>
      <c r="B80" s="6" t="s">
        <v>138</v>
      </c>
      <c r="C80" s="6" t="s">
        <v>139</v>
      </c>
      <c r="D80" s="7" t="s">
        <v>7</v>
      </c>
      <c r="E80" s="7" t="s">
        <v>8</v>
      </c>
      <c r="F80" s="23"/>
      <c r="G80" s="28"/>
      <c r="H80" s="23"/>
      <c r="I80" s="28"/>
      <c r="J80" s="23"/>
      <c r="K80" s="28"/>
      <c r="L80" s="23"/>
      <c r="M80" s="28"/>
      <c r="N80" s="23" t="s">
        <v>255</v>
      </c>
      <c r="O80" s="28">
        <v>55</v>
      </c>
      <c r="P80" s="23" t="str">
        <f>VLOOKUP(A80,[1]Sheet1!$1:$1048576,40,FALSE)</f>
        <v>36th</v>
      </c>
      <c r="Q80" s="28">
        <f>VLOOKUP(P80,[2]Sheet1!$A$1:$IV$65536,2,FALSE)</f>
        <v>65</v>
      </c>
      <c r="R80" s="23">
        <f t="shared" si="2"/>
        <v>120</v>
      </c>
      <c r="S80" s="4" t="s">
        <v>271</v>
      </c>
    </row>
    <row r="81" spans="1:19">
      <c r="A81" s="17">
        <v>131</v>
      </c>
      <c r="B81" s="10" t="s">
        <v>84</v>
      </c>
      <c r="C81" s="18" t="s">
        <v>85</v>
      </c>
      <c r="D81" s="11" t="s">
        <v>7</v>
      </c>
      <c r="E81" s="11" t="s">
        <v>12</v>
      </c>
      <c r="F81" s="23" t="s">
        <v>244</v>
      </c>
      <c r="G81" s="28">
        <v>51</v>
      </c>
      <c r="H81" s="23" t="s">
        <v>238</v>
      </c>
      <c r="I81" s="28">
        <v>64</v>
      </c>
      <c r="J81" s="23"/>
      <c r="K81" s="28"/>
      <c r="L81" s="23"/>
      <c r="M81" s="28"/>
      <c r="N81" s="23"/>
      <c r="O81" s="28"/>
      <c r="P81" s="23"/>
      <c r="Q81" s="28"/>
      <c r="R81" s="23">
        <f t="shared" si="2"/>
        <v>115</v>
      </c>
      <c r="S81" s="4" t="s">
        <v>273</v>
      </c>
    </row>
    <row r="82" spans="1:19">
      <c r="A82" s="8">
        <v>418</v>
      </c>
      <c r="B82" s="9" t="s">
        <v>161</v>
      </c>
      <c r="C82" s="10" t="s">
        <v>162</v>
      </c>
      <c r="D82" s="11" t="s">
        <v>18</v>
      </c>
      <c r="E82" s="11" t="s">
        <v>12</v>
      </c>
      <c r="F82" s="23" t="s">
        <v>262</v>
      </c>
      <c r="G82" s="28">
        <v>47</v>
      </c>
      <c r="H82" s="23" t="s">
        <v>235</v>
      </c>
      <c r="I82" s="28">
        <v>52</v>
      </c>
      <c r="J82" s="23"/>
      <c r="K82" s="28"/>
      <c r="L82" s="23"/>
      <c r="M82" s="28"/>
      <c r="N82" s="23"/>
      <c r="O82" s="28"/>
      <c r="P82" s="23"/>
      <c r="Q82" s="28"/>
      <c r="R82" s="23">
        <f t="shared" si="2"/>
        <v>99</v>
      </c>
      <c r="S82" s="4" t="s">
        <v>286</v>
      </c>
    </row>
    <row r="83" spans="1:19">
      <c r="A83" s="5">
        <v>154</v>
      </c>
      <c r="B83" s="6" t="s">
        <v>96</v>
      </c>
      <c r="C83" s="6" t="s">
        <v>6</v>
      </c>
      <c r="D83" s="7" t="s">
        <v>7</v>
      </c>
      <c r="E83" s="7" t="s">
        <v>8</v>
      </c>
      <c r="F83" s="23"/>
      <c r="G83" s="28"/>
      <c r="H83" s="23"/>
      <c r="I83" s="28"/>
      <c r="J83" s="23" t="s">
        <v>208</v>
      </c>
      <c r="K83" s="28">
        <v>96</v>
      </c>
      <c r="L83" s="23"/>
      <c r="M83" s="28"/>
      <c r="N83" s="23"/>
      <c r="O83" s="28"/>
      <c r="P83" s="23"/>
      <c r="Q83" s="28"/>
      <c r="R83" s="23">
        <f t="shared" si="2"/>
        <v>96</v>
      </c>
      <c r="S83" s="4" t="s">
        <v>287</v>
      </c>
    </row>
    <row r="84" spans="1:19">
      <c r="A84" s="5">
        <v>112</v>
      </c>
      <c r="B84" s="6" t="s">
        <v>60</v>
      </c>
      <c r="C84" s="6" t="s">
        <v>75</v>
      </c>
      <c r="D84" s="7" t="s">
        <v>3</v>
      </c>
      <c r="E84" s="7" t="s">
        <v>8</v>
      </c>
      <c r="F84" s="23"/>
      <c r="G84" s="28"/>
      <c r="H84" s="23"/>
      <c r="I84" s="28"/>
      <c r="J84" s="23"/>
      <c r="K84" s="28"/>
      <c r="L84" s="23"/>
      <c r="M84" s="28"/>
      <c r="N84" s="23" t="s">
        <v>243</v>
      </c>
      <c r="O84" s="28">
        <v>57</v>
      </c>
      <c r="P84" s="23" t="str">
        <f>VLOOKUP(A84,[1]Sheet1!$1:$1048576,40,FALSE)</f>
        <v>63rd</v>
      </c>
      <c r="Q84" s="28">
        <f>VLOOKUP(P84,[2]Sheet1!$A$1:$IV$65536,2,FALSE)</f>
        <v>38</v>
      </c>
      <c r="R84" s="23">
        <f t="shared" si="2"/>
        <v>95</v>
      </c>
      <c r="S84" s="4" t="s">
        <v>288</v>
      </c>
    </row>
    <row r="85" spans="1:19">
      <c r="A85" s="15">
        <v>399</v>
      </c>
      <c r="B85" s="16" t="s">
        <v>58</v>
      </c>
      <c r="C85" s="16" t="s">
        <v>157</v>
      </c>
      <c r="D85" s="7" t="s">
        <v>18</v>
      </c>
      <c r="E85" s="7" t="s">
        <v>8</v>
      </c>
      <c r="F85" s="23"/>
      <c r="G85" s="28"/>
      <c r="H85" s="23"/>
      <c r="I85" s="28"/>
      <c r="J85" s="23" t="s">
        <v>230</v>
      </c>
      <c r="K85" s="28">
        <v>50</v>
      </c>
      <c r="L85" s="23"/>
      <c r="M85" s="28"/>
      <c r="N85" s="23"/>
      <c r="O85" s="28"/>
      <c r="P85" s="23" t="str">
        <f>VLOOKUP(A85,[1]Sheet1!$1:$1048576,40,FALSE)</f>
        <v>57th</v>
      </c>
      <c r="Q85" s="28">
        <f>VLOOKUP(P85,[2]Sheet1!$A$1:$IV$65536,2,FALSE)</f>
        <v>44</v>
      </c>
      <c r="R85" s="23">
        <f t="shared" si="2"/>
        <v>94</v>
      </c>
      <c r="S85" s="4" t="s">
        <v>289</v>
      </c>
    </row>
    <row r="86" spans="1:19">
      <c r="A86" s="5">
        <v>114</v>
      </c>
      <c r="B86" s="6" t="s">
        <v>76</v>
      </c>
      <c r="C86" s="6" t="s">
        <v>77</v>
      </c>
      <c r="D86" s="7" t="s">
        <v>51</v>
      </c>
      <c r="E86" s="7" t="s">
        <v>8</v>
      </c>
      <c r="F86" s="23"/>
      <c r="G86" s="28"/>
      <c r="H86" s="23" t="s">
        <v>268</v>
      </c>
      <c r="I86" s="28">
        <v>24</v>
      </c>
      <c r="J86" s="23"/>
      <c r="K86" s="28"/>
      <c r="L86" s="23"/>
      <c r="M86" s="28"/>
      <c r="N86" s="23" t="s">
        <v>253</v>
      </c>
      <c r="O86" s="28">
        <v>34</v>
      </c>
      <c r="P86" s="23" t="str">
        <f>VLOOKUP(A86,[1]Sheet1!$1:$1048576,40,FALSE)</f>
        <v>69th</v>
      </c>
      <c r="Q86" s="28">
        <f>VLOOKUP(P86,[2]Sheet1!$A$1:$IV$65536,2,FALSE)</f>
        <v>32</v>
      </c>
      <c r="R86" s="23">
        <f t="shared" si="2"/>
        <v>90</v>
      </c>
      <c r="S86" s="4" t="s">
        <v>290</v>
      </c>
    </row>
    <row r="87" spans="1:19">
      <c r="A87" s="5">
        <v>396</v>
      </c>
      <c r="B87" s="6" t="s">
        <v>283</v>
      </c>
      <c r="C87" s="6" t="s">
        <v>284</v>
      </c>
      <c r="D87" s="7" t="s">
        <v>7</v>
      </c>
      <c r="E87" s="7" t="s">
        <v>12</v>
      </c>
      <c r="F87" s="23"/>
      <c r="G87" s="28"/>
      <c r="H87" s="23"/>
      <c r="I87" s="28"/>
      <c r="J87" s="23"/>
      <c r="K87" s="28"/>
      <c r="L87" s="23"/>
      <c r="M87" s="28"/>
      <c r="N87" s="23"/>
      <c r="O87" s="28"/>
      <c r="P87" s="23" t="str">
        <f>VLOOKUP(A87,[1]Sheet1!$1:$1048576,40,FALSE)</f>
        <v>12th</v>
      </c>
      <c r="Q87" s="28">
        <f>VLOOKUP(P87,[2]Sheet1!$A$1:$IV$65536,2,FALSE)</f>
        <v>89</v>
      </c>
      <c r="R87" s="23">
        <f t="shared" si="2"/>
        <v>89</v>
      </c>
      <c r="S87" s="4" t="s">
        <v>291</v>
      </c>
    </row>
    <row r="88" spans="1:19">
      <c r="A88" s="12">
        <v>57</v>
      </c>
      <c r="B88" s="13" t="s">
        <v>25</v>
      </c>
      <c r="C88" s="13" t="s">
        <v>34</v>
      </c>
      <c r="D88" s="14" t="s">
        <v>7</v>
      </c>
      <c r="E88" s="7" t="s">
        <v>12</v>
      </c>
      <c r="F88" s="23"/>
      <c r="G88" s="28"/>
      <c r="H88" s="23" t="s">
        <v>252</v>
      </c>
      <c r="I88" s="28">
        <v>45</v>
      </c>
      <c r="J88" s="23"/>
      <c r="K88" s="28"/>
      <c r="L88" s="23"/>
      <c r="M88" s="28"/>
      <c r="N88" s="23" t="s">
        <v>246</v>
      </c>
      <c r="O88" s="28">
        <v>41</v>
      </c>
      <c r="P88" s="23"/>
      <c r="Q88" s="28"/>
      <c r="R88" s="23">
        <f t="shared" si="2"/>
        <v>86</v>
      </c>
      <c r="S88" s="4" t="s">
        <v>292</v>
      </c>
    </row>
    <row r="89" spans="1:19">
      <c r="A89" s="5">
        <v>41</v>
      </c>
      <c r="B89" s="6" t="s">
        <v>281</v>
      </c>
      <c r="C89" s="6" t="s">
        <v>282</v>
      </c>
      <c r="D89" s="7" t="s">
        <v>3</v>
      </c>
      <c r="E89" s="7" t="s">
        <v>12</v>
      </c>
      <c r="F89" s="23"/>
      <c r="G89" s="28"/>
      <c r="H89" s="23"/>
      <c r="I89" s="28"/>
      <c r="J89" s="23"/>
      <c r="K89" s="28"/>
      <c r="L89" s="23"/>
      <c r="M89" s="28"/>
      <c r="N89" s="23"/>
      <c r="O89" s="28"/>
      <c r="P89" s="23" t="str">
        <f>VLOOKUP(A89,[1]Sheet1!$1:$1048576,40,FALSE)</f>
        <v>21st</v>
      </c>
      <c r="Q89" s="28">
        <f>VLOOKUP(P89,[2]Sheet1!$A$1:$IV$65536,2,FALSE)</f>
        <v>80</v>
      </c>
      <c r="R89" s="23">
        <f>SUM(Q89+O89+M89+K89+I89+G89)</f>
        <v>80</v>
      </c>
      <c r="S89" s="4" t="s">
        <v>293</v>
      </c>
    </row>
    <row r="90" spans="1:19">
      <c r="A90" s="8">
        <v>122</v>
      </c>
      <c r="B90" s="9" t="s">
        <v>82</v>
      </c>
      <c r="C90" s="10" t="s">
        <v>83</v>
      </c>
      <c r="D90" s="11" t="s">
        <v>3</v>
      </c>
      <c r="E90" s="11" t="s">
        <v>12</v>
      </c>
      <c r="F90" s="23" t="s">
        <v>243</v>
      </c>
      <c r="G90" s="28">
        <v>57</v>
      </c>
      <c r="H90" s="23" t="s">
        <v>269</v>
      </c>
      <c r="I90" s="28">
        <v>23</v>
      </c>
      <c r="J90" s="23"/>
      <c r="K90" s="28"/>
      <c r="L90" s="23"/>
      <c r="M90" s="28"/>
      <c r="N90" s="23"/>
      <c r="O90" s="28"/>
      <c r="P90" s="23"/>
      <c r="Q90" s="28"/>
      <c r="R90" s="23">
        <f t="shared" si="2"/>
        <v>80</v>
      </c>
      <c r="S90" s="4" t="s">
        <v>294</v>
      </c>
    </row>
    <row r="91" spans="1:19">
      <c r="A91" s="8">
        <v>39</v>
      </c>
      <c r="B91" s="9" t="s">
        <v>33</v>
      </c>
      <c r="C91" s="10" t="s">
        <v>34</v>
      </c>
      <c r="D91" s="11" t="s">
        <v>3</v>
      </c>
      <c r="E91" s="11" t="s">
        <v>12</v>
      </c>
      <c r="F91" s="23" t="s">
        <v>233</v>
      </c>
      <c r="G91" s="28">
        <v>40</v>
      </c>
      <c r="H91" s="23" t="s">
        <v>239</v>
      </c>
      <c r="I91" s="28">
        <v>39</v>
      </c>
      <c r="J91" s="23"/>
      <c r="K91" s="28"/>
      <c r="L91" s="23"/>
      <c r="M91" s="28"/>
      <c r="N91" s="23"/>
      <c r="O91" s="28"/>
      <c r="P91" s="23"/>
      <c r="Q91" s="28"/>
      <c r="R91" s="23">
        <f t="shared" si="2"/>
        <v>79</v>
      </c>
      <c r="S91" s="4" t="s">
        <v>295</v>
      </c>
    </row>
    <row r="92" spans="1:19">
      <c r="A92" s="5">
        <v>211</v>
      </c>
      <c r="B92" s="6" t="s">
        <v>111</v>
      </c>
      <c r="C92" s="6" t="s">
        <v>112</v>
      </c>
      <c r="D92" s="7" t="s">
        <v>7</v>
      </c>
      <c r="E92" s="7" t="s">
        <v>8</v>
      </c>
      <c r="F92" s="23"/>
      <c r="G92" s="28"/>
      <c r="H92" s="23"/>
      <c r="I92" s="28"/>
      <c r="J92" s="23" t="s">
        <v>248</v>
      </c>
      <c r="K92" s="28">
        <v>43</v>
      </c>
      <c r="L92" s="23"/>
      <c r="M92" s="28"/>
      <c r="N92" s="23"/>
      <c r="O92" s="28"/>
      <c r="P92" s="23" t="str">
        <f>VLOOKUP(A92,[1]Sheet1!$1:$1048576,40,FALSE)</f>
        <v>67th</v>
      </c>
      <c r="Q92" s="28">
        <f>VLOOKUP(P92,[2]Sheet1!$A$1:$IV$65536,2,FALSE)</f>
        <v>34</v>
      </c>
      <c r="R92" s="23">
        <f>SUM(Q92+O92+M92+K92+I92+G92)</f>
        <v>77</v>
      </c>
      <c r="S92" s="4" t="s">
        <v>296</v>
      </c>
    </row>
    <row r="93" spans="1:19">
      <c r="A93" s="15">
        <v>362</v>
      </c>
      <c r="B93" s="16" t="s">
        <v>72</v>
      </c>
      <c r="C93" s="16" t="s">
        <v>143</v>
      </c>
      <c r="D93" s="7" t="s">
        <v>7</v>
      </c>
      <c r="E93" s="7" t="s">
        <v>8</v>
      </c>
      <c r="F93" s="23"/>
      <c r="G93" s="28"/>
      <c r="H93" s="23" t="s">
        <v>246</v>
      </c>
      <c r="I93" s="28">
        <v>41</v>
      </c>
      <c r="J93" s="23"/>
      <c r="K93" s="28"/>
      <c r="L93" s="23"/>
      <c r="M93" s="28"/>
      <c r="N93" s="23"/>
      <c r="O93" s="28"/>
      <c r="P93" s="23" t="str">
        <f>VLOOKUP(A93,[1]Sheet1!$1:$1048576,40,FALSE)</f>
        <v>65th</v>
      </c>
      <c r="Q93" s="28">
        <f>VLOOKUP(P93,[2]Sheet1!$A$1:$IV$65536,2,FALSE)</f>
        <v>36</v>
      </c>
      <c r="R93" s="23">
        <f t="shared" si="2"/>
        <v>77</v>
      </c>
      <c r="S93" s="4" t="s">
        <v>297</v>
      </c>
    </row>
    <row r="94" spans="1:19">
      <c r="A94" s="5">
        <v>280</v>
      </c>
      <c r="B94" s="6" t="s">
        <v>133</v>
      </c>
      <c r="C94" s="6" t="s">
        <v>134</v>
      </c>
      <c r="D94" s="7" t="s">
        <v>18</v>
      </c>
      <c r="E94" s="7" t="s">
        <v>8</v>
      </c>
      <c r="F94" s="23" t="s">
        <v>256</v>
      </c>
      <c r="G94" s="28">
        <v>30</v>
      </c>
      <c r="H94" s="23"/>
      <c r="I94" s="28"/>
      <c r="J94" s="23" t="s">
        <v>246</v>
      </c>
      <c r="K94" s="28">
        <v>41</v>
      </c>
      <c r="L94" s="23"/>
      <c r="M94" s="28"/>
      <c r="N94" s="23"/>
      <c r="O94" s="28"/>
      <c r="P94" s="23"/>
      <c r="Q94" s="28"/>
      <c r="R94" s="23">
        <f t="shared" si="2"/>
        <v>71</v>
      </c>
      <c r="S94" s="4" t="s">
        <v>298</v>
      </c>
    </row>
    <row r="95" spans="1:19">
      <c r="A95" s="17">
        <v>163</v>
      </c>
      <c r="B95" s="10" t="s">
        <v>100</v>
      </c>
      <c r="C95" s="18" t="s">
        <v>101</v>
      </c>
      <c r="D95" s="19" t="s">
        <v>3</v>
      </c>
      <c r="E95" s="19" t="s">
        <v>12</v>
      </c>
      <c r="F95" s="23"/>
      <c r="G95" s="28"/>
      <c r="H95" s="23" t="s">
        <v>226</v>
      </c>
      <c r="I95" s="28">
        <v>68</v>
      </c>
      <c r="J95" s="23"/>
      <c r="K95" s="28"/>
      <c r="L95" s="23"/>
      <c r="M95" s="28"/>
      <c r="N95" s="23"/>
      <c r="O95" s="28"/>
      <c r="P95" s="23"/>
      <c r="Q95" s="28"/>
      <c r="R95" s="23">
        <f t="shared" si="2"/>
        <v>68</v>
      </c>
      <c r="S95" s="4" t="s">
        <v>299</v>
      </c>
    </row>
    <row r="96" spans="1:19">
      <c r="A96" s="12">
        <v>533</v>
      </c>
      <c r="B96" s="13" t="s">
        <v>178</v>
      </c>
      <c r="C96" s="13" t="s">
        <v>179</v>
      </c>
      <c r="D96" s="14" t="s">
        <v>7</v>
      </c>
      <c r="E96" s="7" t="s">
        <v>12</v>
      </c>
      <c r="F96" s="23"/>
      <c r="G96" s="28"/>
      <c r="H96" s="23" t="s">
        <v>273</v>
      </c>
      <c r="I96" s="28">
        <v>21</v>
      </c>
      <c r="J96" s="23"/>
      <c r="K96" s="28"/>
      <c r="L96" s="23"/>
      <c r="M96" s="28"/>
      <c r="N96" s="23" t="s">
        <v>257</v>
      </c>
      <c r="O96" s="28">
        <v>44</v>
      </c>
      <c r="P96" s="23"/>
      <c r="Q96" s="28"/>
      <c r="R96" s="23">
        <f t="shared" si="2"/>
        <v>65</v>
      </c>
      <c r="S96" s="4" t="s">
        <v>300</v>
      </c>
    </row>
    <row r="97" spans="1:19">
      <c r="A97" s="5">
        <v>50</v>
      </c>
      <c r="B97" s="6" t="s">
        <v>276</v>
      </c>
      <c r="C97" s="6" t="s">
        <v>277</v>
      </c>
      <c r="D97" s="7" t="s">
        <v>3</v>
      </c>
      <c r="E97" s="7" t="s">
        <v>12</v>
      </c>
      <c r="F97" s="23"/>
      <c r="G97" s="28"/>
      <c r="H97" s="23"/>
      <c r="I97" s="28"/>
      <c r="J97" s="23"/>
      <c r="K97" s="28"/>
      <c r="L97" s="23"/>
      <c r="M97" s="28"/>
      <c r="N97" s="23"/>
      <c r="O97" s="28"/>
      <c r="P97" s="23" t="str">
        <f>VLOOKUP(A97,[1]Sheet1!$1:$1048576,40,FALSE)</f>
        <v>39th</v>
      </c>
      <c r="Q97" s="28">
        <f>VLOOKUP(P97,[2]Sheet1!$A$1:$IV$65536,2,FALSE)</f>
        <v>62</v>
      </c>
      <c r="R97" s="23">
        <f t="shared" si="2"/>
        <v>62</v>
      </c>
      <c r="S97" s="4" t="s">
        <v>301</v>
      </c>
    </row>
    <row r="98" spans="1:19">
      <c r="A98" s="5">
        <v>350</v>
      </c>
      <c r="B98" s="6" t="s">
        <v>144</v>
      </c>
      <c r="C98" s="6" t="s">
        <v>278</v>
      </c>
      <c r="D98" s="7" t="s">
        <v>18</v>
      </c>
      <c r="E98" s="7" t="s">
        <v>8</v>
      </c>
      <c r="F98" s="23" t="s">
        <v>265</v>
      </c>
      <c r="G98" s="28">
        <v>60</v>
      </c>
      <c r="H98" s="23"/>
      <c r="I98" s="28"/>
      <c r="J98" s="23"/>
      <c r="K98" s="28"/>
      <c r="L98" s="23"/>
      <c r="M98" s="28"/>
      <c r="N98" s="23"/>
      <c r="O98" s="28"/>
      <c r="P98" s="23"/>
      <c r="Q98" s="28"/>
      <c r="R98" s="23">
        <f t="shared" ref="R98:R104" si="3">SUM(Q98+O98+M98+K98+I98+G98)</f>
        <v>60</v>
      </c>
      <c r="S98" s="4" t="s">
        <v>302</v>
      </c>
    </row>
    <row r="99" spans="1:19">
      <c r="A99" s="5">
        <v>355</v>
      </c>
      <c r="B99" s="6" t="s">
        <v>279</v>
      </c>
      <c r="C99" s="6" t="s">
        <v>280</v>
      </c>
      <c r="D99" s="7" t="s">
        <v>7</v>
      </c>
      <c r="E99" s="7" t="s">
        <v>8</v>
      </c>
      <c r="F99" s="23" t="s">
        <v>272</v>
      </c>
      <c r="G99" s="28">
        <v>54</v>
      </c>
      <c r="H99" s="23"/>
      <c r="I99" s="28"/>
      <c r="J99" s="23"/>
      <c r="K99" s="28"/>
      <c r="L99" s="23"/>
      <c r="M99" s="28"/>
      <c r="N99" s="23"/>
      <c r="O99" s="28"/>
      <c r="P99" s="23"/>
      <c r="Q99" s="28"/>
      <c r="R99" s="23">
        <f t="shared" si="3"/>
        <v>54</v>
      </c>
      <c r="S99" s="4" t="s">
        <v>303</v>
      </c>
    </row>
    <row r="100" spans="1:19">
      <c r="A100" s="8">
        <v>523</v>
      </c>
      <c r="B100" s="9" t="s">
        <v>176</v>
      </c>
      <c r="C100" s="10" t="s">
        <v>177</v>
      </c>
      <c r="D100" s="11" t="s">
        <v>3</v>
      </c>
      <c r="E100" s="11" t="s">
        <v>12</v>
      </c>
      <c r="F100" s="23" t="s">
        <v>264</v>
      </c>
      <c r="G100" s="28">
        <v>49</v>
      </c>
      <c r="H100" s="23"/>
      <c r="I100" s="28"/>
      <c r="J100" s="23"/>
      <c r="K100" s="28"/>
      <c r="L100" s="23"/>
      <c r="M100" s="28"/>
      <c r="N100" s="23"/>
      <c r="O100" s="28"/>
      <c r="P100" s="23"/>
      <c r="Q100" s="28"/>
      <c r="R100" s="23">
        <f t="shared" si="3"/>
        <v>49</v>
      </c>
      <c r="S100" s="4" t="s">
        <v>304</v>
      </c>
    </row>
    <row r="101" spans="1:19">
      <c r="A101" s="8">
        <v>159</v>
      </c>
      <c r="B101" s="9" t="s">
        <v>58</v>
      </c>
      <c r="C101" s="10" t="s">
        <v>98</v>
      </c>
      <c r="D101" s="11" t="s">
        <v>18</v>
      </c>
      <c r="E101" s="11" t="s">
        <v>12</v>
      </c>
      <c r="F101" s="23" t="s">
        <v>247</v>
      </c>
      <c r="G101" s="28">
        <v>35</v>
      </c>
      <c r="H101" s="23"/>
      <c r="I101" s="28"/>
      <c r="J101" s="23"/>
      <c r="K101" s="28"/>
      <c r="L101" s="23"/>
      <c r="M101" s="28"/>
      <c r="N101" s="23"/>
      <c r="O101" s="28"/>
      <c r="P101" s="23"/>
      <c r="Q101" s="28"/>
      <c r="R101" s="23">
        <f t="shared" si="3"/>
        <v>35</v>
      </c>
      <c r="S101" s="4" t="s">
        <v>305</v>
      </c>
    </row>
    <row r="102" spans="1:19">
      <c r="A102" s="8">
        <v>106</v>
      </c>
      <c r="B102" s="9" t="s">
        <v>72</v>
      </c>
      <c r="C102" s="10" t="s">
        <v>9</v>
      </c>
      <c r="D102" s="11" t="s">
        <v>3</v>
      </c>
      <c r="E102" s="11" t="s">
        <v>12</v>
      </c>
      <c r="F102" s="23"/>
      <c r="G102" s="28"/>
      <c r="H102" s="23"/>
      <c r="I102" s="28"/>
      <c r="J102" s="23"/>
      <c r="K102" s="28"/>
      <c r="L102" s="23"/>
      <c r="M102" s="28"/>
      <c r="N102" s="23" t="s">
        <v>260</v>
      </c>
      <c r="O102" s="28">
        <v>33</v>
      </c>
      <c r="P102" s="23"/>
      <c r="Q102" s="28"/>
      <c r="R102" s="23">
        <f t="shared" si="3"/>
        <v>33</v>
      </c>
      <c r="S102" s="4" t="s">
        <v>306</v>
      </c>
    </row>
    <row r="103" spans="1:19">
      <c r="A103" s="8">
        <v>419</v>
      </c>
      <c r="B103" s="9" t="s">
        <v>138</v>
      </c>
      <c r="C103" s="10" t="s">
        <v>10</v>
      </c>
      <c r="D103" s="11" t="s">
        <v>11</v>
      </c>
      <c r="E103" s="11" t="s">
        <v>15</v>
      </c>
      <c r="F103" s="23"/>
      <c r="G103" s="28"/>
      <c r="H103" s="23" t="s">
        <v>237</v>
      </c>
      <c r="I103" s="28">
        <v>29</v>
      </c>
      <c r="J103" s="23"/>
      <c r="K103" s="28"/>
      <c r="L103" s="23"/>
      <c r="M103" s="28"/>
      <c r="N103" s="23"/>
      <c r="O103" s="28"/>
      <c r="P103" s="23"/>
      <c r="Q103" s="28"/>
      <c r="R103" s="23">
        <f t="shared" si="3"/>
        <v>29</v>
      </c>
      <c r="S103" s="4" t="s">
        <v>307</v>
      </c>
    </row>
    <row r="104" spans="1:19">
      <c r="A104" s="8">
        <v>65</v>
      </c>
      <c r="B104" s="9" t="s">
        <v>19</v>
      </c>
      <c r="C104" s="10" t="s">
        <v>43</v>
      </c>
      <c r="D104" s="11" t="s">
        <v>44</v>
      </c>
      <c r="E104" s="11" t="s">
        <v>12</v>
      </c>
      <c r="F104" s="23"/>
      <c r="G104" s="28"/>
      <c r="H104" s="23" t="s">
        <v>266</v>
      </c>
      <c r="I104" s="28">
        <v>26</v>
      </c>
      <c r="J104" s="23"/>
      <c r="K104" s="28"/>
      <c r="L104" s="23"/>
      <c r="M104" s="28"/>
      <c r="N104" s="23"/>
      <c r="O104" s="28"/>
      <c r="P104" s="23"/>
      <c r="Q104" s="28"/>
      <c r="R104" s="23">
        <f t="shared" si="3"/>
        <v>26</v>
      </c>
      <c r="S104" s="4" t="s">
        <v>308</v>
      </c>
    </row>
  </sheetData>
  <sortState ref="A2:R107">
    <sortCondition descending="1" ref="R2:R107"/>
  </sortState>
  <pageMargins left="0.39370078740157483" right="0.59055118110236227" top="1.1417322834645669" bottom="0.35433070866141736" header="0.11811023622047245" footer="0.31496062992125984"/>
  <pageSetup paperSize="9" scale="90" orientation="portrait" horizontalDpi="0" verticalDpi="0" r:id="rId1"/>
  <headerFooter>
    <oddHeader>&amp;L&amp;G&amp;CNational Series 2009-2010
National Overall placings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"/>
  <sheetViews>
    <sheetView zoomScaleNormal="100" workbookViewId="0">
      <selection activeCell="Q11" sqref="Q11"/>
    </sheetView>
  </sheetViews>
  <sheetFormatPr defaultRowHeight="12.75"/>
  <cols>
    <col min="1" max="1" width="4" style="21" bestFit="1" customWidth="1"/>
    <col min="2" max="2" width="10.28515625" style="22" bestFit="1" customWidth="1"/>
    <col min="3" max="3" width="10.85546875" style="22" bestFit="1" customWidth="1"/>
    <col min="4" max="4" width="3" style="20" bestFit="1" customWidth="1"/>
    <col min="5" max="5" width="3.85546875" style="20" customWidth="1"/>
    <col min="6" max="6" width="9.140625" style="4"/>
    <col min="7" max="7" width="4" style="4" bestFit="1" customWidth="1"/>
    <col min="8" max="8" width="9.140625" style="4"/>
    <col min="9" max="9" width="4" style="4" bestFit="1" customWidth="1"/>
    <col min="10" max="10" width="10.28515625" style="4" bestFit="1" customWidth="1"/>
    <col min="11" max="11" width="5.28515625" style="4" customWidth="1"/>
    <col min="12" max="12" width="5" style="4" bestFit="1" customWidth="1"/>
    <col min="13" max="16384" width="9.140625" style="4"/>
  </cols>
  <sheetData>
    <row r="1" spans="1:1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3" t="s">
        <v>182</v>
      </c>
      <c r="G1" s="28" t="s">
        <v>183</v>
      </c>
      <c r="H1" s="23" t="s">
        <v>184</v>
      </c>
      <c r="I1" s="28" t="s">
        <v>185</v>
      </c>
      <c r="J1" s="23" t="s">
        <v>190</v>
      </c>
      <c r="K1" s="28" t="s">
        <v>191</v>
      </c>
      <c r="L1" s="23" t="s">
        <v>274</v>
      </c>
    </row>
    <row r="2" spans="1:13">
      <c r="A2" s="8">
        <v>244</v>
      </c>
      <c r="B2" s="9" t="s">
        <v>19</v>
      </c>
      <c r="C2" s="10" t="s">
        <v>125</v>
      </c>
      <c r="D2" s="11" t="s">
        <v>44</v>
      </c>
      <c r="E2" s="11" t="s">
        <v>12</v>
      </c>
      <c r="F2" s="23" t="s">
        <v>196</v>
      </c>
      <c r="G2" s="28">
        <v>100</v>
      </c>
      <c r="H2" s="23" t="s">
        <v>196</v>
      </c>
      <c r="I2" s="28">
        <v>100</v>
      </c>
      <c r="J2" s="23" t="s">
        <v>196</v>
      </c>
      <c r="K2" s="28">
        <v>100</v>
      </c>
      <c r="L2" s="23">
        <f>SUM(K2+I2+G2)</f>
        <v>300</v>
      </c>
      <c r="M2" s="4" t="s">
        <v>196</v>
      </c>
    </row>
    <row r="3" spans="1:13">
      <c r="A3" s="8">
        <v>65</v>
      </c>
      <c r="B3" s="9" t="s">
        <v>19</v>
      </c>
      <c r="C3" s="10" t="s">
        <v>43</v>
      </c>
      <c r="D3" s="11" t="s">
        <v>44</v>
      </c>
      <c r="E3" s="11" t="s">
        <v>12</v>
      </c>
      <c r="F3" s="23">
        <v>0</v>
      </c>
      <c r="G3" s="28"/>
      <c r="H3" s="23" t="s">
        <v>209</v>
      </c>
      <c r="I3" s="28">
        <v>99</v>
      </c>
      <c r="J3" s="23"/>
      <c r="K3" s="28"/>
      <c r="L3" s="23">
        <f>SUM(K3+I3+G3)</f>
        <v>99</v>
      </c>
      <c r="M3" s="4" t="s">
        <v>209</v>
      </c>
    </row>
    <row r="4" spans="1:13">
      <c r="A4" s="8"/>
      <c r="B4" s="9"/>
      <c r="C4" s="10"/>
      <c r="D4" s="11"/>
      <c r="E4" s="11"/>
      <c r="F4" s="23"/>
      <c r="G4" s="28"/>
      <c r="H4" s="23"/>
      <c r="I4" s="28"/>
      <c r="J4" s="23"/>
      <c r="K4" s="28"/>
      <c r="L4" s="23"/>
    </row>
    <row r="5" spans="1:13">
      <c r="A5" s="8">
        <v>99</v>
      </c>
      <c r="B5" s="9" t="s">
        <v>5</v>
      </c>
      <c r="C5" s="10" t="s">
        <v>68</v>
      </c>
      <c r="D5" s="11" t="s">
        <v>3</v>
      </c>
      <c r="E5" s="11" t="s">
        <v>12</v>
      </c>
      <c r="F5" s="23" t="s">
        <v>196</v>
      </c>
      <c r="G5" s="28">
        <v>100</v>
      </c>
      <c r="H5" s="23" t="s">
        <v>196</v>
      </c>
      <c r="I5" s="28">
        <v>100</v>
      </c>
      <c r="J5" s="23" t="s">
        <v>201</v>
      </c>
      <c r="K5" s="28">
        <v>98</v>
      </c>
      <c r="L5" s="23">
        <f t="shared" ref="L5:L16" si="0">SUM(K5+I5+G5)</f>
        <v>298</v>
      </c>
      <c r="M5" s="4" t="s">
        <v>196</v>
      </c>
    </row>
    <row r="6" spans="1:13">
      <c r="A6" s="8">
        <v>222</v>
      </c>
      <c r="B6" s="9" t="s">
        <v>116</v>
      </c>
      <c r="C6" s="10" t="s">
        <v>117</v>
      </c>
      <c r="D6" s="11" t="s">
        <v>3</v>
      </c>
      <c r="E6" s="11" t="s">
        <v>12</v>
      </c>
      <c r="F6" s="23" t="s">
        <v>209</v>
      </c>
      <c r="G6" s="28">
        <v>99</v>
      </c>
      <c r="H6" s="23" t="s">
        <v>209</v>
      </c>
      <c r="I6" s="28">
        <v>99</v>
      </c>
      <c r="J6" s="23" t="s">
        <v>196</v>
      </c>
      <c r="K6" s="28">
        <v>100</v>
      </c>
      <c r="L6" s="23">
        <f t="shared" si="0"/>
        <v>298</v>
      </c>
      <c r="M6" s="4" t="s">
        <v>209</v>
      </c>
    </row>
    <row r="7" spans="1:13">
      <c r="A7" s="8">
        <v>150</v>
      </c>
      <c r="B7" s="9" t="s">
        <v>19</v>
      </c>
      <c r="C7" s="10" t="s">
        <v>95</v>
      </c>
      <c r="D7" s="11" t="s">
        <v>3</v>
      </c>
      <c r="E7" s="11" t="s">
        <v>12</v>
      </c>
      <c r="F7" s="23" t="s">
        <v>201</v>
      </c>
      <c r="G7" s="28">
        <v>98</v>
      </c>
      <c r="H7" s="23" t="s">
        <v>201</v>
      </c>
      <c r="I7" s="28">
        <v>98</v>
      </c>
      <c r="J7" s="23" t="s">
        <v>209</v>
      </c>
      <c r="K7" s="28">
        <v>99</v>
      </c>
      <c r="L7" s="23">
        <f t="shared" si="0"/>
        <v>295</v>
      </c>
      <c r="M7" s="4" t="s">
        <v>201</v>
      </c>
    </row>
    <row r="8" spans="1:13">
      <c r="A8" s="8">
        <v>35</v>
      </c>
      <c r="B8" s="9" t="s">
        <v>29</v>
      </c>
      <c r="C8" s="10" t="s">
        <v>30</v>
      </c>
      <c r="D8" s="11" t="s">
        <v>3</v>
      </c>
      <c r="E8" s="11" t="s">
        <v>12</v>
      </c>
      <c r="F8" s="23" t="s">
        <v>208</v>
      </c>
      <c r="G8" s="28">
        <v>96</v>
      </c>
      <c r="H8" s="23" t="s">
        <v>195</v>
      </c>
      <c r="I8" s="28">
        <v>97</v>
      </c>
      <c r="J8" s="23" t="s">
        <v>208</v>
      </c>
      <c r="K8" s="28">
        <v>96</v>
      </c>
      <c r="L8" s="23">
        <f t="shared" si="0"/>
        <v>289</v>
      </c>
      <c r="M8" s="4" t="s">
        <v>195</v>
      </c>
    </row>
    <row r="9" spans="1:13">
      <c r="A9" s="8">
        <v>111</v>
      </c>
      <c r="B9" s="9" t="s">
        <v>73</v>
      </c>
      <c r="C9" s="10" t="s">
        <v>74</v>
      </c>
      <c r="D9" s="11" t="s">
        <v>3</v>
      </c>
      <c r="E9" s="11" t="s">
        <v>12</v>
      </c>
      <c r="F9" s="23" t="s">
        <v>194</v>
      </c>
      <c r="G9" s="28">
        <v>92</v>
      </c>
      <c r="H9" s="23" t="s">
        <v>194</v>
      </c>
      <c r="I9" s="28">
        <v>92</v>
      </c>
      <c r="J9" s="23" t="s">
        <v>211</v>
      </c>
      <c r="K9" s="28">
        <v>95</v>
      </c>
      <c r="L9" s="23">
        <f t="shared" si="0"/>
        <v>279</v>
      </c>
      <c r="M9" s="4" t="s">
        <v>208</v>
      </c>
    </row>
    <row r="10" spans="1:13">
      <c r="A10" s="8">
        <v>416</v>
      </c>
      <c r="B10" s="9" t="s">
        <v>159</v>
      </c>
      <c r="C10" s="10" t="s">
        <v>160</v>
      </c>
      <c r="D10" s="11" t="s">
        <v>3</v>
      </c>
      <c r="E10" s="11" t="s">
        <v>12</v>
      </c>
      <c r="F10" s="23" t="s">
        <v>195</v>
      </c>
      <c r="G10" s="28">
        <v>97</v>
      </c>
      <c r="H10" s="23" t="s">
        <v>211</v>
      </c>
      <c r="I10" s="28">
        <v>95</v>
      </c>
      <c r="J10" s="23"/>
      <c r="K10" s="28"/>
      <c r="L10" s="23">
        <f t="shared" si="0"/>
        <v>192</v>
      </c>
      <c r="M10" s="4" t="s">
        <v>211</v>
      </c>
    </row>
    <row r="11" spans="1:13">
      <c r="A11" s="8">
        <v>15</v>
      </c>
      <c r="B11" s="9" t="s">
        <v>21</v>
      </c>
      <c r="C11" s="10" t="s">
        <v>22</v>
      </c>
      <c r="D11" s="11" t="s">
        <v>3</v>
      </c>
      <c r="E11" s="11" t="s">
        <v>12</v>
      </c>
      <c r="F11" s="23"/>
      <c r="G11" s="28"/>
      <c r="H11" s="23" t="s">
        <v>213</v>
      </c>
      <c r="I11" s="28">
        <v>94</v>
      </c>
      <c r="J11" s="23" t="s">
        <v>195</v>
      </c>
      <c r="K11" s="28">
        <v>97</v>
      </c>
      <c r="L11" s="23">
        <f t="shared" si="0"/>
        <v>191</v>
      </c>
      <c r="M11" s="4" t="s">
        <v>213</v>
      </c>
    </row>
    <row r="12" spans="1:13">
      <c r="A12" s="8">
        <v>122</v>
      </c>
      <c r="B12" s="9" t="s">
        <v>82</v>
      </c>
      <c r="C12" s="10" t="s">
        <v>83</v>
      </c>
      <c r="D12" s="11" t="s">
        <v>3</v>
      </c>
      <c r="E12" s="11" t="s">
        <v>12</v>
      </c>
      <c r="F12" s="23" t="s">
        <v>211</v>
      </c>
      <c r="G12" s="28">
        <v>95</v>
      </c>
      <c r="H12" s="23" t="s">
        <v>202</v>
      </c>
      <c r="I12" s="28">
        <v>91</v>
      </c>
      <c r="J12" s="23"/>
      <c r="K12" s="28"/>
      <c r="L12" s="23">
        <f>SUM(K12+I12+G12)</f>
        <v>186</v>
      </c>
      <c r="M12" s="26" t="s">
        <v>203</v>
      </c>
    </row>
    <row r="13" spans="1:13">
      <c r="A13" s="8">
        <v>39</v>
      </c>
      <c r="B13" s="9" t="s">
        <v>33</v>
      </c>
      <c r="C13" s="10" t="s">
        <v>34</v>
      </c>
      <c r="D13" s="11" t="s">
        <v>3</v>
      </c>
      <c r="E13" s="11" t="s">
        <v>12</v>
      </c>
      <c r="F13" s="23" t="s">
        <v>203</v>
      </c>
      <c r="G13" s="28">
        <v>93</v>
      </c>
      <c r="H13" s="23" t="s">
        <v>203</v>
      </c>
      <c r="I13" s="28">
        <v>93</v>
      </c>
      <c r="J13" s="23"/>
      <c r="K13" s="28"/>
      <c r="L13" s="23">
        <f t="shared" si="0"/>
        <v>186</v>
      </c>
      <c r="M13" s="26" t="s">
        <v>194</v>
      </c>
    </row>
    <row r="14" spans="1:13">
      <c r="A14" s="17">
        <v>163</v>
      </c>
      <c r="B14" s="10" t="s">
        <v>100</v>
      </c>
      <c r="C14" s="18" t="s">
        <v>101</v>
      </c>
      <c r="D14" s="19" t="s">
        <v>3</v>
      </c>
      <c r="E14" s="19" t="s">
        <v>12</v>
      </c>
      <c r="F14" s="23"/>
      <c r="G14" s="28"/>
      <c r="H14" s="23" t="s">
        <v>208</v>
      </c>
      <c r="I14" s="28">
        <v>96</v>
      </c>
      <c r="J14" s="23"/>
      <c r="K14" s="28"/>
      <c r="L14" s="23">
        <f t="shared" si="0"/>
        <v>96</v>
      </c>
      <c r="M14" s="4" t="s">
        <v>202</v>
      </c>
    </row>
    <row r="15" spans="1:13">
      <c r="A15" s="8">
        <v>106</v>
      </c>
      <c r="B15" s="9" t="s">
        <v>72</v>
      </c>
      <c r="C15" s="10" t="s">
        <v>9</v>
      </c>
      <c r="D15" s="11" t="s">
        <v>3</v>
      </c>
      <c r="E15" s="11" t="s">
        <v>12</v>
      </c>
      <c r="F15" s="23"/>
      <c r="G15" s="28"/>
      <c r="H15" s="23"/>
      <c r="I15" s="28"/>
      <c r="J15" s="23" t="s">
        <v>213</v>
      </c>
      <c r="K15" s="28">
        <v>94</v>
      </c>
      <c r="L15" s="23">
        <f t="shared" si="0"/>
        <v>94</v>
      </c>
      <c r="M15" s="4" t="s">
        <v>218</v>
      </c>
    </row>
    <row r="16" spans="1:13">
      <c r="A16" s="8">
        <v>523</v>
      </c>
      <c r="B16" s="9" t="s">
        <v>176</v>
      </c>
      <c r="C16" s="10" t="s">
        <v>177</v>
      </c>
      <c r="D16" s="11" t="s">
        <v>3</v>
      </c>
      <c r="E16" s="11" t="s">
        <v>12</v>
      </c>
      <c r="F16" s="23" t="s">
        <v>213</v>
      </c>
      <c r="G16" s="28">
        <v>94</v>
      </c>
      <c r="H16" s="23"/>
      <c r="I16" s="28"/>
      <c r="J16" s="23"/>
      <c r="K16" s="28"/>
      <c r="L16" s="23">
        <f t="shared" si="0"/>
        <v>94</v>
      </c>
      <c r="M16" s="4" t="s">
        <v>224</v>
      </c>
    </row>
    <row r="17" spans="1:13">
      <c r="A17" s="5"/>
      <c r="B17" s="6"/>
      <c r="C17" s="6"/>
      <c r="D17" s="7"/>
      <c r="E17" s="7"/>
      <c r="F17" s="23"/>
      <c r="G17" s="28"/>
      <c r="H17" s="23"/>
      <c r="I17" s="28"/>
      <c r="J17" s="23"/>
      <c r="K17" s="28"/>
      <c r="L17" s="23"/>
    </row>
    <row r="18" spans="1:13">
      <c r="A18" s="8">
        <v>413</v>
      </c>
      <c r="B18" s="9" t="s">
        <v>135</v>
      </c>
      <c r="C18" s="10" t="s">
        <v>20</v>
      </c>
      <c r="D18" s="11" t="s">
        <v>7</v>
      </c>
      <c r="E18" s="11" t="s">
        <v>12</v>
      </c>
      <c r="F18" s="23" t="s">
        <v>211</v>
      </c>
      <c r="G18" s="28">
        <v>95</v>
      </c>
      <c r="H18" s="23" t="s">
        <v>201</v>
      </c>
      <c r="I18" s="28">
        <v>98</v>
      </c>
      <c r="J18" s="23" t="s">
        <v>196</v>
      </c>
      <c r="K18" s="28">
        <v>100</v>
      </c>
      <c r="L18" s="23">
        <f t="shared" ref="L18:L42" si="1">SUM(K18+I18+G18)</f>
        <v>293</v>
      </c>
      <c r="M18" s="4" t="s">
        <v>196</v>
      </c>
    </row>
    <row r="19" spans="1:13">
      <c r="A19" s="8">
        <v>375</v>
      </c>
      <c r="B19" s="9" t="s">
        <v>150</v>
      </c>
      <c r="C19" s="10" t="s">
        <v>151</v>
      </c>
      <c r="D19" s="11" t="s">
        <v>7</v>
      </c>
      <c r="E19" s="11" t="s">
        <v>12</v>
      </c>
      <c r="F19" s="23" t="s">
        <v>201</v>
      </c>
      <c r="G19" s="28">
        <v>98</v>
      </c>
      <c r="H19" s="23" t="s">
        <v>195</v>
      </c>
      <c r="I19" s="28">
        <v>97</v>
      </c>
      <c r="J19" s="23" t="s">
        <v>208</v>
      </c>
      <c r="K19" s="28">
        <v>96</v>
      </c>
      <c r="L19" s="23">
        <f t="shared" si="1"/>
        <v>291</v>
      </c>
      <c r="M19" s="4" t="s">
        <v>209</v>
      </c>
    </row>
    <row r="20" spans="1:13">
      <c r="A20" s="8">
        <v>777</v>
      </c>
      <c r="B20" s="9" t="s">
        <v>180</v>
      </c>
      <c r="C20" s="10" t="s">
        <v>181</v>
      </c>
      <c r="D20" s="11" t="s">
        <v>7</v>
      </c>
      <c r="E20" s="11" t="s">
        <v>12</v>
      </c>
      <c r="F20" s="23" t="s">
        <v>213</v>
      </c>
      <c r="G20" s="28">
        <v>94</v>
      </c>
      <c r="H20" s="23" t="s">
        <v>209</v>
      </c>
      <c r="I20" s="28">
        <v>99</v>
      </c>
      <c r="J20" s="23" t="s">
        <v>195</v>
      </c>
      <c r="K20" s="28">
        <v>97</v>
      </c>
      <c r="L20" s="23">
        <f t="shared" si="1"/>
        <v>290</v>
      </c>
      <c r="M20" s="4" t="s">
        <v>201</v>
      </c>
    </row>
    <row r="21" spans="1:13">
      <c r="A21" s="17">
        <v>85</v>
      </c>
      <c r="B21" s="10" t="s">
        <v>58</v>
      </c>
      <c r="C21" s="18" t="s">
        <v>59</v>
      </c>
      <c r="D21" s="11" t="s">
        <v>7</v>
      </c>
      <c r="E21" s="11" t="s">
        <v>12</v>
      </c>
      <c r="F21" s="23" t="s">
        <v>195</v>
      </c>
      <c r="G21" s="28">
        <v>97</v>
      </c>
      <c r="H21" s="23" t="s">
        <v>208</v>
      </c>
      <c r="I21" s="28">
        <v>96</v>
      </c>
      <c r="J21" s="23" t="s">
        <v>211</v>
      </c>
      <c r="K21" s="28">
        <v>95</v>
      </c>
      <c r="L21" s="23">
        <f t="shared" si="1"/>
        <v>288</v>
      </c>
      <c r="M21" s="4" t="s">
        <v>195</v>
      </c>
    </row>
    <row r="22" spans="1:13">
      <c r="A22" s="8">
        <v>245</v>
      </c>
      <c r="B22" s="9" t="s">
        <v>126</v>
      </c>
      <c r="C22" s="10" t="s">
        <v>127</v>
      </c>
      <c r="D22" s="11" t="s">
        <v>7</v>
      </c>
      <c r="E22" s="11" t="s">
        <v>12</v>
      </c>
      <c r="F22" s="23" t="s">
        <v>194</v>
      </c>
      <c r="G22" s="28">
        <v>92</v>
      </c>
      <c r="H22" s="23" t="s">
        <v>203</v>
      </c>
      <c r="I22" s="28">
        <v>93</v>
      </c>
      <c r="J22" s="23" t="s">
        <v>209</v>
      </c>
      <c r="K22" s="28">
        <v>99</v>
      </c>
      <c r="L22" s="23">
        <f t="shared" si="1"/>
        <v>284</v>
      </c>
      <c r="M22" s="4" t="s">
        <v>208</v>
      </c>
    </row>
    <row r="23" spans="1:13">
      <c r="A23" s="8">
        <v>403</v>
      </c>
      <c r="B23" s="9" t="s">
        <v>25</v>
      </c>
      <c r="C23" s="10" t="s">
        <v>158</v>
      </c>
      <c r="D23" s="11" t="s">
        <v>7</v>
      </c>
      <c r="E23" s="11" t="s">
        <v>12</v>
      </c>
      <c r="F23" s="23" t="s">
        <v>224</v>
      </c>
      <c r="G23" s="28">
        <v>89</v>
      </c>
      <c r="H23" s="23" t="s">
        <v>194</v>
      </c>
      <c r="I23" s="28">
        <v>92</v>
      </c>
      <c r="J23" s="23" t="s">
        <v>194</v>
      </c>
      <c r="K23" s="28">
        <v>92</v>
      </c>
      <c r="L23" s="23">
        <f t="shared" si="1"/>
        <v>273</v>
      </c>
      <c r="M23" s="4" t="s">
        <v>211</v>
      </c>
    </row>
    <row r="24" spans="1:13">
      <c r="A24" s="17">
        <v>72</v>
      </c>
      <c r="B24" s="10" t="s">
        <v>47</v>
      </c>
      <c r="C24" s="18" t="s">
        <v>48</v>
      </c>
      <c r="D24" s="11" t="s">
        <v>7</v>
      </c>
      <c r="E24" s="11" t="s">
        <v>12</v>
      </c>
      <c r="F24" s="23" t="s">
        <v>199</v>
      </c>
      <c r="G24" s="28">
        <v>86</v>
      </c>
      <c r="H24" s="23" t="s">
        <v>218</v>
      </c>
      <c r="I24" s="28">
        <v>90</v>
      </c>
      <c r="J24" s="23" t="s">
        <v>202</v>
      </c>
      <c r="K24" s="28">
        <v>91</v>
      </c>
      <c r="L24" s="23">
        <f t="shared" si="1"/>
        <v>267</v>
      </c>
      <c r="M24" s="4" t="s">
        <v>213</v>
      </c>
    </row>
    <row r="25" spans="1:13">
      <c r="A25" s="8">
        <v>11</v>
      </c>
      <c r="B25" s="9" t="s">
        <v>19</v>
      </c>
      <c r="C25" s="10" t="s">
        <v>20</v>
      </c>
      <c r="D25" s="11" t="s">
        <v>7</v>
      </c>
      <c r="E25" s="11" t="s">
        <v>12</v>
      </c>
      <c r="F25" s="23" t="s">
        <v>202</v>
      </c>
      <c r="G25" s="28">
        <v>91</v>
      </c>
      <c r="H25" s="23" t="s">
        <v>215</v>
      </c>
      <c r="I25" s="28">
        <v>79</v>
      </c>
      <c r="J25" s="23" t="s">
        <v>213</v>
      </c>
      <c r="K25" s="28">
        <v>94</v>
      </c>
      <c r="L25" s="23">
        <f t="shared" si="1"/>
        <v>264</v>
      </c>
      <c r="M25" s="4" t="s">
        <v>203</v>
      </c>
    </row>
    <row r="26" spans="1:13">
      <c r="A26" s="17">
        <v>101</v>
      </c>
      <c r="B26" s="10" t="s">
        <v>27</v>
      </c>
      <c r="C26" s="18" t="s">
        <v>69</v>
      </c>
      <c r="D26" s="11" t="s">
        <v>7</v>
      </c>
      <c r="E26" s="11" t="s">
        <v>12</v>
      </c>
      <c r="F26" s="23" t="s">
        <v>216</v>
      </c>
      <c r="G26" s="28">
        <v>85</v>
      </c>
      <c r="H26" s="23" t="s">
        <v>214</v>
      </c>
      <c r="I26" s="28">
        <v>88</v>
      </c>
      <c r="J26" s="23" t="s">
        <v>224</v>
      </c>
      <c r="K26" s="28">
        <v>89</v>
      </c>
      <c r="L26" s="23">
        <f t="shared" si="1"/>
        <v>262</v>
      </c>
      <c r="M26" s="4" t="s">
        <v>194</v>
      </c>
    </row>
    <row r="27" spans="1:13">
      <c r="A27" s="8">
        <v>391</v>
      </c>
      <c r="B27" s="9" t="s">
        <v>154</v>
      </c>
      <c r="C27" s="10" t="s">
        <v>155</v>
      </c>
      <c r="D27" s="11" t="s">
        <v>7</v>
      </c>
      <c r="E27" s="11" t="s">
        <v>12</v>
      </c>
      <c r="F27" s="23" t="s">
        <v>214</v>
      </c>
      <c r="G27" s="28">
        <v>88</v>
      </c>
      <c r="H27" s="23" t="s">
        <v>222</v>
      </c>
      <c r="I27" s="28">
        <v>78</v>
      </c>
      <c r="J27" s="23" t="s">
        <v>203</v>
      </c>
      <c r="K27" s="28">
        <v>93</v>
      </c>
      <c r="L27" s="23">
        <f t="shared" si="1"/>
        <v>259</v>
      </c>
      <c r="M27" s="4" t="s">
        <v>202</v>
      </c>
    </row>
    <row r="28" spans="1:13">
      <c r="A28" s="8">
        <v>27</v>
      </c>
      <c r="B28" s="9" t="s">
        <v>25</v>
      </c>
      <c r="C28" s="10" t="s">
        <v>26</v>
      </c>
      <c r="D28" s="11" t="s">
        <v>7</v>
      </c>
      <c r="E28" s="11" t="s">
        <v>12</v>
      </c>
      <c r="F28" s="23" t="s">
        <v>204</v>
      </c>
      <c r="G28" s="28">
        <v>84</v>
      </c>
      <c r="H28" s="23" t="s">
        <v>216</v>
      </c>
      <c r="I28" s="28">
        <v>85</v>
      </c>
      <c r="J28" s="23" t="s">
        <v>198</v>
      </c>
      <c r="K28" s="28">
        <v>87</v>
      </c>
      <c r="L28" s="23">
        <f t="shared" si="1"/>
        <v>256</v>
      </c>
      <c r="M28" s="4" t="s">
        <v>218</v>
      </c>
    </row>
    <row r="29" spans="1:13">
      <c r="A29" s="8">
        <v>40</v>
      </c>
      <c r="B29" s="9" t="s">
        <v>35</v>
      </c>
      <c r="C29" s="10" t="s">
        <v>36</v>
      </c>
      <c r="D29" s="11" t="s">
        <v>7</v>
      </c>
      <c r="E29" s="11" t="s">
        <v>12</v>
      </c>
      <c r="F29" s="23" t="s">
        <v>219</v>
      </c>
      <c r="G29" s="28">
        <v>80</v>
      </c>
      <c r="H29" s="23" t="s">
        <v>217</v>
      </c>
      <c r="I29" s="28">
        <v>83</v>
      </c>
      <c r="J29" s="23" t="s">
        <v>218</v>
      </c>
      <c r="K29" s="28">
        <v>90</v>
      </c>
      <c r="L29" s="23">
        <f t="shared" si="1"/>
        <v>253</v>
      </c>
      <c r="M29" s="4" t="s">
        <v>224</v>
      </c>
    </row>
    <row r="30" spans="1:13">
      <c r="A30" s="8">
        <v>149</v>
      </c>
      <c r="B30" s="9" t="s">
        <v>93</v>
      </c>
      <c r="C30" s="10" t="s">
        <v>94</v>
      </c>
      <c r="D30" s="11" t="s">
        <v>7</v>
      </c>
      <c r="E30" s="11" t="s">
        <v>12</v>
      </c>
      <c r="F30" s="23" t="s">
        <v>210</v>
      </c>
      <c r="G30" s="28">
        <v>81</v>
      </c>
      <c r="H30" s="23" t="s">
        <v>212</v>
      </c>
      <c r="I30" s="28">
        <v>82</v>
      </c>
      <c r="J30" s="23" t="s">
        <v>199</v>
      </c>
      <c r="K30" s="28">
        <v>86</v>
      </c>
      <c r="L30" s="23">
        <f t="shared" si="1"/>
        <v>249</v>
      </c>
      <c r="M30" s="4" t="s">
        <v>214</v>
      </c>
    </row>
    <row r="31" spans="1:13">
      <c r="A31" s="8">
        <v>344</v>
      </c>
      <c r="B31" s="9" t="s">
        <v>33</v>
      </c>
      <c r="C31" s="10" t="s">
        <v>141</v>
      </c>
      <c r="D31" s="11" t="s">
        <v>7</v>
      </c>
      <c r="E31" s="11" t="s">
        <v>12</v>
      </c>
      <c r="F31" s="23" t="s">
        <v>217</v>
      </c>
      <c r="G31" s="28">
        <v>83</v>
      </c>
      <c r="H31" s="23" t="s">
        <v>219</v>
      </c>
      <c r="I31" s="28">
        <v>80</v>
      </c>
      <c r="J31" s="23" t="s">
        <v>217</v>
      </c>
      <c r="K31" s="28">
        <v>83</v>
      </c>
      <c r="L31" s="23">
        <f t="shared" si="1"/>
        <v>246</v>
      </c>
      <c r="M31" s="4" t="s">
        <v>198</v>
      </c>
    </row>
    <row r="32" spans="1:13">
      <c r="A32" s="8">
        <v>7</v>
      </c>
      <c r="B32" s="9" t="s">
        <v>13</v>
      </c>
      <c r="C32" s="10" t="s">
        <v>14</v>
      </c>
      <c r="D32" s="11" t="s">
        <v>7</v>
      </c>
      <c r="E32" s="11" t="s">
        <v>15</v>
      </c>
      <c r="F32" s="23" t="s">
        <v>196</v>
      </c>
      <c r="G32" s="28">
        <v>100</v>
      </c>
      <c r="H32" s="23" t="s">
        <v>196</v>
      </c>
      <c r="I32" s="28">
        <v>100</v>
      </c>
      <c r="J32" s="23"/>
      <c r="K32" s="28"/>
      <c r="L32" s="23">
        <f t="shared" si="1"/>
        <v>200</v>
      </c>
      <c r="M32" s="4" t="s">
        <v>199</v>
      </c>
    </row>
    <row r="33" spans="1:13">
      <c r="A33" s="8">
        <v>205</v>
      </c>
      <c r="B33" s="9" t="s">
        <v>107</v>
      </c>
      <c r="C33" s="10" t="s">
        <v>108</v>
      </c>
      <c r="D33" s="11" t="s">
        <v>7</v>
      </c>
      <c r="E33" s="11" t="s">
        <v>12</v>
      </c>
      <c r="F33" s="23" t="s">
        <v>209</v>
      </c>
      <c r="G33" s="28">
        <v>99</v>
      </c>
      <c r="H33" s="23" t="s">
        <v>213</v>
      </c>
      <c r="I33" s="28">
        <v>94</v>
      </c>
      <c r="J33" s="23"/>
      <c r="K33" s="28"/>
      <c r="L33" s="23">
        <f t="shared" si="1"/>
        <v>193</v>
      </c>
      <c r="M33" s="4" t="s">
        <v>216</v>
      </c>
    </row>
    <row r="34" spans="1:13">
      <c r="A34" s="8">
        <v>476</v>
      </c>
      <c r="B34" s="9" t="s">
        <v>170</v>
      </c>
      <c r="C34" s="10" t="s">
        <v>171</v>
      </c>
      <c r="D34" s="11" t="s">
        <v>7</v>
      </c>
      <c r="E34" s="11" t="s">
        <v>12</v>
      </c>
      <c r="F34" s="23" t="s">
        <v>203</v>
      </c>
      <c r="G34" s="28">
        <v>93</v>
      </c>
      <c r="H34" s="23"/>
      <c r="I34" s="28"/>
      <c r="J34" s="23" t="s">
        <v>201</v>
      </c>
      <c r="K34" s="28">
        <v>98</v>
      </c>
      <c r="L34" s="23">
        <f>SUM(K34+I34+G34)</f>
        <v>191</v>
      </c>
      <c r="M34" s="26" t="s">
        <v>204</v>
      </c>
    </row>
    <row r="35" spans="1:13">
      <c r="A35" s="8">
        <v>385</v>
      </c>
      <c r="B35" s="9" t="s">
        <v>152</v>
      </c>
      <c r="C35" s="10" t="s">
        <v>153</v>
      </c>
      <c r="D35" s="11" t="s">
        <v>7</v>
      </c>
      <c r="E35" s="11" t="s">
        <v>12</v>
      </c>
      <c r="F35" s="23" t="s">
        <v>208</v>
      </c>
      <c r="G35" s="28">
        <v>96</v>
      </c>
      <c r="H35" s="23" t="s">
        <v>211</v>
      </c>
      <c r="I35" s="28">
        <v>95</v>
      </c>
      <c r="J35" s="23"/>
      <c r="K35" s="28"/>
      <c r="L35" s="23">
        <f t="shared" si="1"/>
        <v>191</v>
      </c>
      <c r="M35" s="26" t="s">
        <v>217</v>
      </c>
    </row>
    <row r="36" spans="1:13">
      <c r="A36" s="8">
        <v>82</v>
      </c>
      <c r="B36" s="10" t="s">
        <v>56</v>
      </c>
      <c r="C36" s="18" t="s">
        <v>57</v>
      </c>
      <c r="D36" s="11" t="s">
        <v>7</v>
      </c>
      <c r="E36" s="11" t="s">
        <v>12</v>
      </c>
      <c r="F36" s="23" t="s">
        <v>218</v>
      </c>
      <c r="G36" s="28">
        <v>90</v>
      </c>
      <c r="H36" s="23" t="s">
        <v>202</v>
      </c>
      <c r="I36" s="28">
        <v>91</v>
      </c>
      <c r="J36" s="23"/>
      <c r="K36" s="28"/>
      <c r="L36" s="23">
        <f t="shared" si="1"/>
        <v>181</v>
      </c>
      <c r="M36" s="4" t="s">
        <v>212</v>
      </c>
    </row>
    <row r="37" spans="1:13">
      <c r="A37" s="8">
        <v>209</v>
      </c>
      <c r="B37" s="9" t="s">
        <v>109</v>
      </c>
      <c r="C37" s="10" t="s">
        <v>110</v>
      </c>
      <c r="D37" s="11" t="s">
        <v>7</v>
      </c>
      <c r="E37" s="11" t="s">
        <v>12</v>
      </c>
      <c r="F37" s="23"/>
      <c r="G37" s="28"/>
      <c r="H37" s="23" t="s">
        <v>198</v>
      </c>
      <c r="I37" s="28">
        <v>87</v>
      </c>
      <c r="J37" s="23" t="s">
        <v>214</v>
      </c>
      <c r="K37" s="28">
        <v>88</v>
      </c>
      <c r="L37" s="23">
        <f t="shared" si="1"/>
        <v>175</v>
      </c>
      <c r="M37" s="4" t="s">
        <v>210</v>
      </c>
    </row>
    <row r="38" spans="1:13">
      <c r="A38" s="8">
        <v>370</v>
      </c>
      <c r="B38" s="9" t="s">
        <v>144</v>
      </c>
      <c r="C38" s="10" t="s">
        <v>145</v>
      </c>
      <c r="D38" s="11" t="s">
        <v>7</v>
      </c>
      <c r="E38" s="11" t="s">
        <v>12</v>
      </c>
      <c r="F38" s="23" t="s">
        <v>198</v>
      </c>
      <c r="G38" s="28">
        <v>87</v>
      </c>
      <c r="H38" s="23" t="s">
        <v>204</v>
      </c>
      <c r="I38" s="28">
        <v>84</v>
      </c>
      <c r="J38" s="23"/>
      <c r="K38" s="28"/>
      <c r="L38" s="23">
        <f t="shared" si="1"/>
        <v>171</v>
      </c>
      <c r="M38" s="4" t="s">
        <v>219</v>
      </c>
    </row>
    <row r="39" spans="1:13">
      <c r="A39" s="17">
        <v>131</v>
      </c>
      <c r="B39" s="10" t="s">
        <v>84</v>
      </c>
      <c r="C39" s="18" t="s">
        <v>85</v>
      </c>
      <c r="D39" s="11" t="s">
        <v>7</v>
      </c>
      <c r="E39" s="11" t="s">
        <v>12</v>
      </c>
      <c r="F39" s="23" t="s">
        <v>212</v>
      </c>
      <c r="G39" s="28">
        <v>82</v>
      </c>
      <c r="H39" s="23" t="s">
        <v>199</v>
      </c>
      <c r="I39" s="28">
        <v>86</v>
      </c>
      <c r="J39" s="23"/>
      <c r="K39" s="28"/>
      <c r="L39" s="23">
        <f t="shared" si="1"/>
        <v>168</v>
      </c>
      <c r="M39" s="4" t="s">
        <v>215</v>
      </c>
    </row>
    <row r="40" spans="1:13">
      <c r="A40" s="12">
        <v>57</v>
      </c>
      <c r="B40" s="13" t="s">
        <v>25</v>
      </c>
      <c r="C40" s="13" t="s">
        <v>34</v>
      </c>
      <c r="D40" s="14" t="s">
        <v>7</v>
      </c>
      <c r="E40" s="7" t="s">
        <v>12</v>
      </c>
      <c r="F40" s="23"/>
      <c r="G40" s="28"/>
      <c r="H40" s="23" t="s">
        <v>210</v>
      </c>
      <c r="I40" s="28">
        <v>81</v>
      </c>
      <c r="J40" s="23" t="s">
        <v>204</v>
      </c>
      <c r="K40" s="28">
        <v>84</v>
      </c>
      <c r="L40" s="23">
        <f t="shared" si="1"/>
        <v>165</v>
      </c>
      <c r="M40" s="4" t="s">
        <v>222</v>
      </c>
    </row>
    <row r="41" spans="1:13">
      <c r="A41" s="12">
        <v>533</v>
      </c>
      <c r="B41" s="13" t="s">
        <v>178</v>
      </c>
      <c r="C41" s="13" t="s">
        <v>179</v>
      </c>
      <c r="D41" s="14" t="s">
        <v>7</v>
      </c>
      <c r="E41" s="7" t="s">
        <v>12</v>
      </c>
      <c r="F41" s="23"/>
      <c r="G41" s="28"/>
      <c r="H41" s="23" t="s">
        <v>220</v>
      </c>
      <c r="I41" s="28">
        <v>77</v>
      </c>
      <c r="J41" s="23" t="s">
        <v>216</v>
      </c>
      <c r="K41" s="28">
        <v>85</v>
      </c>
      <c r="L41" s="23">
        <f t="shared" si="1"/>
        <v>162</v>
      </c>
      <c r="M41" s="4" t="s">
        <v>220</v>
      </c>
    </row>
    <row r="42" spans="1:13">
      <c r="A42" s="8">
        <v>202</v>
      </c>
      <c r="B42" s="9" t="s">
        <v>105</v>
      </c>
      <c r="C42" s="10" t="s">
        <v>106</v>
      </c>
      <c r="D42" s="11" t="s">
        <v>7</v>
      </c>
      <c r="E42" s="11" t="s">
        <v>12</v>
      </c>
      <c r="F42" s="23"/>
      <c r="G42" s="28"/>
      <c r="H42" s="23" t="s">
        <v>224</v>
      </c>
      <c r="I42" s="28">
        <v>89</v>
      </c>
      <c r="J42" s="23"/>
      <c r="K42" s="28"/>
      <c r="L42" s="23">
        <f t="shared" si="1"/>
        <v>89</v>
      </c>
      <c r="M42" s="4" t="s">
        <v>200</v>
      </c>
    </row>
    <row r="43" spans="1:13">
      <c r="A43" s="8"/>
      <c r="B43" s="9"/>
      <c r="C43" s="10"/>
      <c r="D43" s="11"/>
      <c r="E43" s="11"/>
      <c r="F43" s="23"/>
      <c r="G43" s="28"/>
      <c r="H43" s="23"/>
      <c r="I43" s="28"/>
      <c r="J43" s="23"/>
      <c r="K43" s="28"/>
      <c r="L43" s="23"/>
    </row>
    <row r="44" spans="1:13">
      <c r="A44" s="8">
        <v>2</v>
      </c>
      <c r="B44" s="9" t="s">
        <v>9</v>
      </c>
      <c r="C44" s="10" t="s">
        <v>10</v>
      </c>
      <c r="D44" s="11" t="s">
        <v>11</v>
      </c>
      <c r="E44" s="11" t="s">
        <v>12</v>
      </c>
      <c r="F44" s="23" t="s">
        <v>196</v>
      </c>
      <c r="G44" s="28">
        <v>100</v>
      </c>
      <c r="H44" s="23" t="s">
        <v>196</v>
      </c>
      <c r="I44" s="28">
        <v>100</v>
      </c>
      <c r="J44" s="23" t="s">
        <v>209</v>
      </c>
      <c r="K44" s="28">
        <v>99</v>
      </c>
      <c r="L44" s="23">
        <f>SUM(K44+I44+G44)</f>
        <v>299</v>
      </c>
      <c r="M44" s="4" t="s">
        <v>196</v>
      </c>
    </row>
    <row r="45" spans="1:13">
      <c r="A45" s="8">
        <v>485</v>
      </c>
      <c r="B45" s="9" t="s">
        <v>172</v>
      </c>
      <c r="C45" s="10" t="s">
        <v>173</v>
      </c>
      <c r="D45" s="11" t="s">
        <v>11</v>
      </c>
      <c r="E45" s="11" t="s">
        <v>12</v>
      </c>
      <c r="F45" s="23" t="s">
        <v>209</v>
      </c>
      <c r="G45" s="28">
        <v>99</v>
      </c>
      <c r="H45" s="23" t="s">
        <v>201</v>
      </c>
      <c r="I45" s="28">
        <v>98</v>
      </c>
      <c r="J45" s="23" t="s">
        <v>196</v>
      </c>
      <c r="K45" s="28">
        <v>100</v>
      </c>
      <c r="L45" s="23">
        <f>SUM(K45+I45+G45)</f>
        <v>297</v>
      </c>
      <c r="M45" s="4" t="s">
        <v>209</v>
      </c>
    </row>
    <row r="46" spans="1:13">
      <c r="A46" s="8">
        <v>62</v>
      </c>
      <c r="B46" s="9" t="s">
        <v>41</v>
      </c>
      <c r="C46" s="10" t="s">
        <v>42</v>
      </c>
      <c r="D46" s="11" t="s">
        <v>11</v>
      </c>
      <c r="E46" s="11" t="s">
        <v>12</v>
      </c>
      <c r="F46" s="23"/>
      <c r="G46" s="28"/>
      <c r="H46" s="23" t="s">
        <v>209</v>
      </c>
      <c r="I46" s="28">
        <v>99</v>
      </c>
      <c r="J46" s="23" t="s">
        <v>201</v>
      </c>
      <c r="K46" s="28">
        <v>98</v>
      </c>
      <c r="L46" s="23">
        <f>SUM(K46+I46+G46)</f>
        <v>197</v>
      </c>
      <c r="M46" s="4" t="s">
        <v>201</v>
      </c>
    </row>
    <row r="47" spans="1:13">
      <c r="A47" s="8">
        <v>419</v>
      </c>
      <c r="B47" s="9" t="s">
        <v>138</v>
      </c>
      <c r="C47" s="10" t="s">
        <v>10</v>
      </c>
      <c r="D47" s="11" t="s">
        <v>11</v>
      </c>
      <c r="E47" s="11" t="s">
        <v>15</v>
      </c>
      <c r="F47" s="23"/>
      <c r="G47" s="28"/>
      <c r="H47" s="23" t="s">
        <v>195</v>
      </c>
      <c r="I47" s="28">
        <v>97</v>
      </c>
      <c r="J47" s="23"/>
      <c r="K47" s="28"/>
      <c r="L47" s="23">
        <f>SUM(K47+I47+G47)</f>
        <v>97</v>
      </c>
      <c r="M47" s="4" t="s">
        <v>195</v>
      </c>
    </row>
    <row r="48" spans="1:13">
      <c r="A48" s="8"/>
      <c r="B48" s="9"/>
      <c r="C48" s="10"/>
      <c r="D48" s="11"/>
      <c r="E48" s="11"/>
      <c r="F48" s="23"/>
      <c r="G48" s="28"/>
      <c r="H48" s="23"/>
      <c r="I48" s="28"/>
      <c r="J48" s="23"/>
      <c r="K48" s="28"/>
      <c r="L48" s="23"/>
    </row>
    <row r="49" spans="1:13">
      <c r="A49" s="8">
        <v>96</v>
      </c>
      <c r="B49" s="9" t="s">
        <v>64</v>
      </c>
      <c r="C49" s="10" t="s">
        <v>65</v>
      </c>
      <c r="D49" s="11" t="s">
        <v>18</v>
      </c>
      <c r="E49" s="11" t="s">
        <v>12</v>
      </c>
      <c r="F49" s="23" t="s">
        <v>209</v>
      </c>
      <c r="G49" s="28">
        <v>99</v>
      </c>
      <c r="H49" s="23" t="s">
        <v>211</v>
      </c>
      <c r="I49" s="28">
        <v>95</v>
      </c>
      <c r="J49" s="23" t="s">
        <v>196</v>
      </c>
      <c r="K49" s="28">
        <v>100</v>
      </c>
      <c r="L49" s="23">
        <f>SUM(K49+I49+G49)</f>
        <v>294</v>
      </c>
      <c r="M49" s="4" t="s">
        <v>196</v>
      </c>
    </row>
    <row r="50" spans="1:13">
      <c r="A50" s="8">
        <v>418</v>
      </c>
      <c r="B50" s="9" t="s">
        <v>161</v>
      </c>
      <c r="C50" s="10" t="s">
        <v>162</v>
      </c>
      <c r="D50" s="11" t="s">
        <v>18</v>
      </c>
      <c r="E50" s="11" t="s">
        <v>12</v>
      </c>
      <c r="F50" s="23" t="s">
        <v>196</v>
      </c>
      <c r="G50" s="28">
        <v>100</v>
      </c>
      <c r="H50" s="23" t="s">
        <v>208</v>
      </c>
      <c r="I50" s="28">
        <v>96</v>
      </c>
      <c r="J50" s="23"/>
      <c r="K50" s="28"/>
      <c r="L50" s="23">
        <f>SUM(K50+I50+G50)</f>
        <v>196</v>
      </c>
      <c r="M50" s="4" t="s">
        <v>209</v>
      </c>
    </row>
    <row r="51" spans="1:13">
      <c r="A51" s="8">
        <v>159</v>
      </c>
      <c r="B51" s="9" t="s">
        <v>58</v>
      </c>
      <c r="C51" s="10" t="s">
        <v>98</v>
      </c>
      <c r="D51" s="11" t="s">
        <v>18</v>
      </c>
      <c r="E51" s="11" t="s">
        <v>12</v>
      </c>
      <c r="F51" s="23" t="s">
        <v>201</v>
      </c>
      <c r="G51" s="28">
        <v>98</v>
      </c>
      <c r="H51" s="23"/>
      <c r="I51" s="28"/>
      <c r="J51" s="23"/>
      <c r="K51" s="28"/>
      <c r="L51" s="23">
        <f>SUM(K51+I51+G51)</f>
        <v>98</v>
      </c>
      <c r="M51" s="4" t="s">
        <v>201</v>
      </c>
    </row>
  </sheetData>
  <sortState ref="A2:M51">
    <sortCondition ref="D2:D51"/>
    <sortCondition descending="1" ref="L2:L51"/>
  </sortState>
  <pageMargins left="0.31496062992125984" right="0.31496062992125984" top="1.1417322834645669" bottom="0.74803149606299213" header="0.19685039370078741" footer="0.31496062992125984"/>
  <pageSetup paperSize="9" orientation="portrait" horizontalDpi="0" verticalDpi="0" r:id="rId1"/>
  <headerFooter>
    <oddHeader xml:space="preserve">&amp;L&amp;G&amp;CNational Series 2009-2010
Central Zone Class Placings 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7"/>
  <sheetViews>
    <sheetView zoomScaleNormal="100" workbookViewId="0">
      <selection activeCell="R20" sqref="R20"/>
    </sheetView>
  </sheetViews>
  <sheetFormatPr defaultRowHeight="12.75"/>
  <cols>
    <col min="1" max="1" width="4" style="21" bestFit="1" customWidth="1"/>
    <col min="2" max="2" width="10.28515625" style="22" bestFit="1" customWidth="1"/>
    <col min="3" max="3" width="10.85546875" style="22" bestFit="1" customWidth="1"/>
    <col min="4" max="4" width="3" style="20" bestFit="1" customWidth="1"/>
    <col min="5" max="5" width="3.85546875" style="20" customWidth="1"/>
    <col min="6" max="6" width="9.140625" style="4"/>
    <col min="7" max="7" width="4" style="4" bestFit="1" customWidth="1"/>
    <col min="8" max="8" width="9.140625" style="4"/>
    <col min="9" max="9" width="4" style="4" bestFit="1" customWidth="1"/>
    <col min="10" max="10" width="10.28515625" style="4" bestFit="1" customWidth="1"/>
    <col min="11" max="11" width="7" style="4" customWidth="1"/>
    <col min="12" max="12" width="5" style="4" bestFit="1" customWidth="1"/>
    <col min="13" max="16384" width="9.140625" style="4"/>
  </cols>
  <sheetData>
    <row r="1" spans="1:1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3" t="s">
        <v>182</v>
      </c>
      <c r="G1" s="28" t="s">
        <v>183</v>
      </c>
      <c r="H1" s="23" t="s">
        <v>184</v>
      </c>
      <c r="I1" s="28" t="s">
        <v>185</v>
      </c>
      <c r="J1" s="23" t="s">
        <v>190</v>
      </c>
      <c r="K1" s="28" t="s">
        <v>191</v>
      </c>
      <c r="L1" s="23" t="s">
        <v>274</v>
      </c>
    </row>
    <row r="2" spans="1:13">
      <c r="A2" s="8">
        <v>413</v>
      </c>
      <c r="B2" s="9" t="s">
        <v>135</v>
      </c>
      <c r="C2" s="10" t="s">
        <v>20</v>
      </c>
      <c r="D2" s="11" t="s">
        <v>7</v>
      </c>
      <c r="E2" s="11" t="s">
        <v>12</v>
      </c>
      <c r="F2" s="23" t="s">
        <v>213</v>
      </c>
      <c r="G2" s="28">
        <v>94</v>
      </c>
      <c r="H2" s="23" t="s">
        <v>195</v>
      </c>
      <c r="I2" s="28">
        <v>97</v>
      </c>
      <c r="J2" s="23" t="s">
        <v>196</v>
      </c>
      <c r="K2" s="28">
        <v>100</v>
      </c>
      <c r="L2" s="23">
        <f t="shared" ref="L2:L47" si="0">SUM(K2+I2+G2)</f>
        <v>291</v>
      </c>
      <c r="M2" s="4" t="s">
        <v>196</v>
      </c>
    </row>
    <row r="3" spans="1:13">
      <c r="A3" s="8">
        <v>777</v>
      </c>
      <c r="B3" s="9" t="s">
        <v>180</v>
      </c>
      <c r="C3" s="10" t="s">
        <v>181</v>
      </c>
      <c r="D3" s="11" t="s">
        <v>7</v>
      </c>
      <c r="E3" s="11" t="s">
        <v>12</v>
      </c>
      <c r="F3" s="23" t="s">
        <v>203</v>
      </c>
      <c r="G3" s="28">
        <v>93</v>
      </c>
      <c r="H3" s="23" t="s">
        <v>209</v>
      </c>
      <c r="I3" s="28">
        <v>99</v>
      </c>
      <c r="J3" s="23" t="s">
        <v>208</v>
      </c>
      <c r="K3" s="28">
        <v>96</v>
      </c>
      <c r="L3" s="23">
        <f t="shared" si="0"/>
        <v>288</v>
      </c>
      <c r="M3" s="4" t="s">
        <v>209</v>
      </c>
    </row>
    <row r="4" spans="1:13">
      <c r="A4" s="8">
        <v>375</v>
      </c>
      <c r="B4" s="9" t="s">
        <v>150</v>
      </c>
      <c r="C4" s="10" t="s">
        <v>151</v>
      </c>
      <c r="D4" s="11" t="s">
        <v>7</v>
      </c>
      <c r="E4" s="11" t="s">
        <v>12</v>
      </c>
      <c r="F4" s="23" t="s">
        <v>201</v>
      </c>
      <c r="G4" s="28">
        <v>98</v>
      </c>
      <c r="H4" s="23" t="s">
        <v>211</v>
      </c>
      <c r="I4" s="28">
        <v>95</v>
      </c>
      <c r="J4" s="23" t="s">
        <v>213</v>
      </c>
      <c r="K4" s="28">
        <v>94</v>
      </c>
      <c r="L4" s="23">
        <f t="shared" si="0"/>
        <v>287</v>
      </c>
      <c r="M4" s="4" t="s">
        <v>201</v>
      </c>
    </row>
    <row r="5" spans="1:13">
      <c r="A5" s="8">
        <v>222</v>
      </c>
      <c r="B5" s="9" t="s">
        <v>116</v>
      </c>
      <c r="C5" s="10" t="s">
        <v>117</v>
      </c>
      <c r="D5" s="11" t="s">
        <v>3</v>
      </c>
      <c r="E5" s="11" t="s">
        <v>12</v>
      </c>
      <c r="F5" s="23" t="s">
        <v>194</v>
      </c>
      <c r="G5" s="28">
        <v>92</v>
      </c>
      <c r="H5" s="23" t="s">
        <v>208</v>
      </c>
      <c r="I5" s="28">
        <v>96</v>
      </c>
      <c r="J5" s="23" t="s">
        <v>201</v>
      </c>
      <c r="K5" s="28">
        <v>98</v>
      </c>
      <c r="L5" s="23">
        <f t="shared" si="0"/>
        <v>286</v>
      </c>
      <c r="M5" s="4" t="s">
        <v>195</v>
      </c>
    </row>
    <row r="6" spans="1:13">
      <c r="A6" s="8">
        <v>99</v>
      </c>
      <c r="B6" s="9" t="s">
        <v>5</v>
      </c>
      <c r="C6" s="10" t="s">
        <v>68</v>
      </c>
      <c r="D6" s="11" t="s">
        <v>3</v>
      </c>
      <c r="E6" s="11" t="s">
        <v>12</v>
      </c>
      <c r="F6" s="23" t="s">
        <v>208</v>
      </c>
      <c r="G6" s="28">
        <v>96</v>
      </c>
      <c r="H6" s="23" t="s">
        <v>201</v>
      </c>
      <c r="I6" s="28">
        <v>98</v>
      </c>
      <c r="J6" s="23" t="s">
        <v>218</v>
      </c>
      <c r="K6" s="28">
        <v>90</v>
      </c>
      <c r="L6" s="27">
        <f t="shared" si="0"/>
        <v>284</v>
      </c>
      <c r="M6" s="4" t="s">
        <v>208</v>
      </c>
    </row>
    <row r="7" spans="1:13">
      <c r="A7" s="17">
        <v>85</v>
      </c>
      <c r="B7" s="10" t="s">
        <v>58</v>
      </c>
      <c r="C7" s="18" t="s">
        <v>59</v>
      </c>
      <c r="D7" s="11" t="s">
        <v>7</v>
      </c>
      <c r="E7" s="11" t="s">
        <v>12</v>
      </c>
      <c r="F7" s="23" t="s">
        <v>195</v>
      </c>
      <c r="G7" s="28">
        <v>97</v>
      </c>
      <c r="H7" s="23" t="s">
        <v>213</v>
      </c>
      <c r="I7" s="28">
        <v>94</v>
      </c>
      <c r="J7" s="23" t="s">
        <v>203</v>
      </c>
      <c r="K7" s="28">
        <v>93</v>
      </c>
      <c r="L7" s="27">
        <f t="shared" si="0"/>
        <v>284</v>
      </c>
      <c r="M7" s="4" t="s">
        <v>211</v>
      </c>
    </row>
    <row r="8" spans="1:13">
      <c r="A8" s="8">
        <v>245</v>
      </c>
      <c r="B8" s="9" t="s">
        <v>126</v>
      </c>
      <c r="C8" s="10" t="s">
        <v>127</v>
      </c>
      <c r="D8" s="11" t="s">
        <v>7</v>
      </c>
      <c r="E8" s="11" t="s">
        <v>12</v>
      </c>
      <c r="F8" s="23" t="s">
        <v>218</v>
      </c>
      <c r="G8" s="28">
        <v>90</v>
      </c>
      <c r="H8" s="23" t="s">
        <v>202</v>
      </c>
      <c r="I8" s="28">
        <v>91</v>
      </c>
      <c r="J8" s="23" t="s">
        <v>209</v>
      </c>
      <c r="K8" s="28">
        <v>99</v>
      </c>
      <c r="L8" s="23">
        <f t="shared" si="0"/>
        <v>280</v>
      </c>
      <c r="M8" s="4" t="s">
        <v>213</v>
      </c>
    </row>
    <row r="9" spans="1:13">
      <c r="A9" s="8">
        <v>150</v>
      </c>
      <c r="B9" s="9" t="s">
        <v>19</v>
      </c>
      <c r="C9" s="10" t="s">
        <v>95</v>
      </c>
      <c r="D9" s="11" t="s">
        <v>3</v>
      </c>
      <c r="E9" s="11" t="s">
        <v>12</v>
      </c>
      <c r="F9" s="23" t="s">
        <v>224</v>
      </c>
      <c r="G9" s="28">
        <v>89</v>
      </c>
      <c r="H9" s="23" t="s">
        <v>218</v>
      </c>
      <c r="I9" s="28">
        <v>90</v>
      </c>
      <c r="J9" s="23" t="s">
        <v>211</v>
      </c>
      <c r="K9" s="28">
        <v>95</v>
      </c>
      <c r="L9" s="23">
        <f t="shared" si="0"/>
        <v>274</v>
      </c>
      <c r="M9" s="4" t="s">
        <v>203</v>
      </c>
    </row>
    <row r="10" spans="1:13">
      <c r="A10" s="8">
        <v>403</v>
      </c>
      <c r="B10" s="9" t="s">
        <v>25</v>
      </c>
      <c r="C10" s="10" t="s">
        <v>158</v>
      </c>
      <c r="D10" s="11" t="s">
        <v>7</v>
      </c>
      <c r="E10" s="11" t="s">
        <v>12</v>
      </c>
      <c r="F10" s="23" t="s">
        <v>199</v>
      </c>
      <c r="G10" s="28">
        <v>86</v>
      </c>
      <c r="H10" s="23" t="s">
        <v>224</v>
      </c>
      <c r="I10" s="28">
        <v>89</v>
      </c>
      <c r="J10" s="23" t="s">
        <v>224</v>
      </c>
      <c r="K10" s="28">
        <v>89</v>
      </c>
      <c r="L10" s="23">
        <f t="shared" si="0"/>
        <v>264</v>
      </c>
      <c r="M10" s="4" t="s">
        <v>194</v>
      </c>
    </row>
    <row r="11" spans="1:13">
      <c r="A11" s="17">
        <v>72</v>
      </c>
      <c r="B11" s="10" t="s">
        <v>47</v>
      </c>
      <c r="C11" s="18" t="s">
        <v>48</v>
      </c>
      <c r="D11" s="11" t="s">
        <v>7</v>
      </c>
      <c r="E11" s="11" t="s">
        <v>12</v>
      </c>
      <c r="F11" s="23" t="s">
        <v>210</v>
      </c>
      <c r="G11" s="28">
        <v>81</v>
      </c>
      <c r="H11" s="23" t="s">
        <v>198</v>
      </c>
      <c r="I11" s="28">
        <v>87</v>
      </c>
      <c r="J11" s="23" t="s">
        <v>214</v>
      </c>
      <c r="K11" s="28">
        <v>88</v>
      </c>
      <c r="L11" s="23">
        <f t="shared" si="0"/>
        <v>256</v>
      </c>
      <c r="M11" s="4" t="s">
        <v>202</v>
      </c>
    </row>
    <row r="12" spans="1:13">
      <c r="A12" s="17">
        <v>101</v>
      </c>
      <c r="B12" s="10" t="s">
        <v>27</v>
      </c>
      <c r="C12" s="18" t="s">
        <v>69</v>
      </c>
      <c r="D12" s="11" t="s">
        <v>7</v>
      </c>
      <c r="E12" s="11" t="s">
        <v>12</v>
      </c>
      <c r="F12" s="23" t="s">
        <v>219</v>
      </c>
      <c r="G12" s="28">
        <v>80</v>
      </c>
      <c r="H12" s="23" t="s">
        <v>216</v>
      </c>
      <c r="I12" s="28">
        <v>85</v>
      </c>
      <c r="J12" s="23" t="s">
        <v>199</v>
      </c>
      <c r="K12" s="28">
        <v>86</v>
      </c>
      <c r="L12" s="23">
        <f t="shared" si="0"/>
        <v>251</v>
      </c>
      <c r="M12" s="4" t="s">
        <v>218</v>
      </c>
    </row>
    <row r="13" spans="1:13">
      <c r="A13" s="8">
        <v>11</v>
      </c>
      <c r="B13" s="9" t="s">
        <v>19</v>
      </c>
      <c r="C13" s="10" t="s">
        <v>20</v>
      </c>
      <c r="D13" s="11" t="s">
        <v>7</v>
      </c>
      <c r="E13" s="11" t="s">
        <v>12</v>
      </c>
      <c r="F13" s="23" t="s">
        <v>214</v>
      </c>
      <c r="G13" s="28">
        <v>88</v>
      </c>
      <c r="H13" s="23" t="s">
        <v>197</v>
      </c>
      <c r="I13" s="28">
        <v>69</v>
      </c>
      <c r="J13" s="23" t="s">
        <v>194</v>
      </c>
      <c r="K13" s="28">
        <v>92</v>
      </c>
      <c r="L13" s="27">
        <f t="shared" si="0"/>
        <v>249</v>
      </c>
      <c r="M13" s="4" t="s">
        <v>224</v>
      </c>
    </row>
    <row r="14" spans="1:13">
      <c r="A14" s="8">
        <v>35</v>
      </c>
      <c r="B14" s="9" t="s">
        <v>29</v>
      </c>
      <c r="C14" s="10" t="s">
        <v>30</v>
      </c>
      <c r="D14" s="11" t="s">
        <v>3</v>
      </c>
      <c r="E14" s="11" t="s">
        <v>12</v>
      </c>
      <c r="F14" s="23" t="s">
        <v>212</v>
      </c>
      <c r="G14" s="28">
        <v>82</v>
      </c>
      <c r="H14" s="23" t="s">
        <v>204</v>
      </c>
      <c r="I14" s="28">
        <v>84</v>
      </c>
      <c r="J14" s="23" t="s">
        <v>217</v>
      </c>
      <c r="K14" s="28">
        <v>83</v>
      </c>
      <c r="L14" s="27">
        <f t="shared" si="0"/>
        <v>249</v>
      </c>
      <c r="M14" s="4" t="s">
        <v>214</v>
      </c>
    </row>
    <row r="15" spans="1:13">
      <c r="A15" s="8">
        <v>27</v>
      </c>
      <c r="B15" s="9" t="s">
        <v>25</v>
      </c>
      <c r="C15" s="10" t="s">
        <v>26</v>
      </c>
      <c r="D15" s="11" t="s">
        <v>7</v>
      </c>
      <c r="E15" s="11" t="s">
        <v>12</v>
      </c>
      <c r="F15" s="23" t="s">
        <v>215</v>
      </c>
      <c r="G15" s="28">
        <v>79</v>
      </c>
      <c r="H15" s="23" t="s">
        <v>222</v>
      </c>
      <c r="I15" s="28">
        <v>78</v>
      </c>
      <c r="J15" s="23" t="s">
        <v>210</v>
      </c>
      <c r="K15" s="28">
        <v>81</v>
      </c>
      <c r="L15" s="23">
        <f t="shared" si="0"/>
        <v>238</v>
      </c>
      <c r="M15" s="4" t="s">
        <v>198</v>
      </c>
    </row>
    <row r="16" spans="1:13">
      <c r="A16" s="8">
        <v>391</v>
      </c>
      <c r="B16" s="9" t="s">
        <v>154</v>
      </c>
      <c r="C16" s="10" t="s">
        <v>155</v>
      </c>
      <c r="D16" s="11" t="s">
        <v>7</v>
      </c>
      <c r="E16" s="11" t="s">
        <v>12</v>
      </c>
      <c r="F16" s="23" t="s">
        <v>216</v>
      </c>
      <c r="G16" s="28">
        <v>85</v>
      </c>
      <c r="H16" s="23" t="s">
        <v>265</v>
      </c>
      <c r="I16" s="28">
        <v>60</v>
      </c>
      <c r="J16" s="23" t="s">
        <v>202</v>
      </c>
      <c r="K16" s="28">
        <v>91</v>
      </c>
      <c r="L16" s="23">
        <f t="shared" si="0"/>
        <v>236</v>
      </c>
      <c r="M16" s="4" t="s">
        <v>199</v>
      </c>
    </row>
    <row r="17" spans="1:13">
      <c r="A17" s="8">
        <v>2</v>
      </c>
      <c r="B17" s="9" t="s">
        <v>9</v>
      </c>
      <c r="C17" s="10" t="s">
        <v>10</v>
      </c>
      <c r="D17" s="11" t="s">
        <v>11</v>
      </c>
      <c r="E17" s="11" t="s">
        <v>12</v>
      </c>
      <c r="F17" s="23" t="s">
        <v>227</v>
      </c>
      <c r="G17" s="28">
        <v>75</v>
      </c>
      <c r="H17" s="23" t="s">
        <v>205</v>
      </c>
      <c r="I17" s="28">
        <v>74</v>
      </c>
      <c r="J17" s="23" t="s">
        <v>219</v>
      </c>
      <c r="K17" s="28">
        <v>80</v>
      </c>
      <c r="L17" s="23">
        <f t="shared" si="0"/>
        <v>229</v>
      </c>
      <c r="M17" s="4" t="s">
        <v>216</v>
      </c>
    </row>
    <row r="18" spans="1:13">
      <c r="A18" s="8">
        <v>40</v>
      </c>
      <c r="B18" s="9" t="s">
        <v>35</v>
      </c>
      <c r="C18" s="10" t="s">
        <v>36</v>
      </c>
      <c r="D18" s="11" t="s">
        <v>7</v>
      </c>
      <c r="E18" s="11" t="s">
        <v>12</v>
      </c>
      <c r="F18" s="23" t="s">
        <v>229</v>
      </c>
      <c r="G18" s="28">
        <v>65</v>
      </c>
      <c r="H18" s="23" t="s">
        <v>200</v>
      </c>
      <c r="I18" s="28">
        <v>76</v>
      </c>
      <c r="J18" s="23" t="s">
        <v>198</v>
      </c>
      <c r="K18" s="28">
        <v>87</v>
      </c>
      <c r="L18" s="23">
        <f t="shared" si="0"/>
        <v>228</v>
      </c>
      <c r="M18" s="4" t="s">
        <v>204</v>
      </c>
    </row>
    <row r="19" spans="1:13">
      <c r="A19" s="8">
        <v>485</v>
      </c>
      <c r="B19" s="9" t="s">
        <v>172</v>
      </c>
      <c r="C19" s="10" t="s">
        <v>173</v>
      </c>
      <c r="D19" s="11" t="s">
        <v>11</v>
      </c>
      <c r="E19" s="11" t="s">
        <v>12</v>
      </c>
      <c r="F19" s="23" t="s">
        <v>221</v>
      </c>
      <c r="G19" s="28">
        <v>73</v>
      </c>
      <c r="H19" s="23" t="s">
        <v>226</v>
      </c>
      <c r="I19" s="28">
        <v>68</v>
      </c>
      <c r="J19" s="23" t="s">
        <v>212</v>
      </c>
      <c r="K19" s="28">
        <v>82</v>
      </c>
      <c r="L19" s="23">
        <f t="shared" si="0"/>
        <v>223</v>
      </c>
      <c r="M19" s="4" t="s">
        <v>217</v>
      </c>
    </row>
    <row r="20" spans="1:13">
      <c r="A20" s="8">
        <v>149</v>
      </c>
      <c r="B20" s="9" t="s">
        <v>93</v>
      </c>
      <c r="C20" s="10" t="s">
        <v>94</v>
      </c>
      <c r="D20" s="11" t="s">
        <v>7</v>
      </c>
      <c r="E20" s="11" t="s">
        <v>12</v>
      </c>
      <c r="F20" s="23" t="s">
        <v>223</v>
      </c>
      <c r="G20" s="28">
        <v>71</v>
      </c>
      <c r="H20" s="23" t="s">
        <v>207</v>
      </c>
      <c r="I20" s="28">
        <v>72</v>
      </c>
      <c r="J20" s="23" t="s">
        <v>222</v>
      </c>
      <c r="K20" s="28">
        <v>78</v>
      </c>
      <c r="L20" s="23">
        <f t="shared" si="0"/>
        <v>221</v>
      </c>
      <c r="M20" s="4" t="s">
        <v>212</v>
      </c>
    </row>
    <row r="21" spans="1:13">
      <c r="A21" s="8">
        <v>344</v>
      </c>
      <c r="B21" s="9" t="s">
        <v>33</v>
      </c>
      <c r="C21" s="10" t="s">
        <v>141</v>
      </c>
      <c r="D21" s="11" t="s">
        <v>7</v>
      </c>
      <c r="E21" s="11" t="s">
        <v>12</v>
      </c>
      <c r="F21" s="23" t="s">
        <v>220</v>
      </c>
      <c r="G21" s="28">
        <v>77</v>
      </c>
      <c r="H21" s="23" t="s">
        <v>225</v>
      </c>
      <c r="I21" s="28">
        <v>70</v>
      </c>
      <c r="J21" s="23" t="s">
        <v>207</v>
      </c>
      <c r="K21" s="28">
        <v>72</v>
      </c>
      <c r="L21" s="23">
        <f t="shared" si="0"/>
        <v>219</v>
      </c>
      <c r="M21" s="4" t="s">
        <v>210</v>
      </c>
    </row>
    <row r="22" spans="1:13">
      <c r="A22" s="8">
        <v>111</v>
      </c>
      <c r="B22" s="9" t="s">
        <v>73</v>
      </c>
      <c r="C22" s="10" t="s">
        <v>74</v>
      </c>
      <c r="D22" s="11" t="s">
        <v>3</v>
      </c>
      <c r="E22" s="11" t="s">
        <v>12</v>
      </c>
      <c r="F22" s="23" t="s">
        <v>228</v>
      </c>
      <c r="G22" s="28">
        <v>66</v>
      </c>
      <c r="H22" s="23" t="s">
        <v>228</v>
      </c>
      <c r="I22" s="28">
        <v>66</v>
      </c>
      <c r="J22" s="23" t="s">
        <v>215</v>
      </c>
      <c r="K22" s="28">
        <v>79</v>
      </c>
      <c r="L22" s="23">
        <f t="shared" si="0"/>
        <v>211</v>
      </c>
      <c r="M22" s="4" t="s">
        <v>219</v>
      </c>
    </row>
    <row r="23" spans="1:13">
      <c r="A23" s="8">
        <v>96</v>
      </c>
      <c r="B23" s="9" t="s">
        <v>64</v>
      </c>
      <c r="C23" s="10" t="s">
        <v>65</v>
      </c>
      <c r="D23" s="11" t="s">
        <v>18</v>
      </c>
      <c r="E23" s="11" t="s">
        <v>12</v>
      </c>
      <c r="F23" s="23" t="s">
        <v>197</v>
      </c>
      <c r="G23" s="28">
        <v>69</v>
      </c>
      <c r="H23" s="23" t="s">
        <v>229</v>
      </c>
      <c r="I23" s="28">
        <v>65</v>
      </c>
      <c r="J23" s="23" t="s">
        <v>227</v>
      </c>
      <c r="K23" s="28">
        <v>75</v>
      </c>
      <c r="L23" s="23">
        <f t="shared" si="0"/>
        <v>209</v>
      </c>
      <c r="M23" s="4" t="s">
        <v>215</v>
      </c>
    </row>
    <row r="24" spans="1:13">
      <c r="A24" s="8">
        <v>244</v>
      </c>
      <c r="B24" s="9" t="s">
        <v>19</v>
      </c>
      <c r="C24" s="10" t="s">
        <v>125</v>
      </c>
      <c r="D24" s="11" t="s">
        <v>44</v>
      </c>
      <c r="E24" s="11" t="s">
        <v>12</v>
      </c>
      <c r="F24" s="23" t="s">
        <v>206</v>
      </c>
      <c r="G24" s="28">
        <v>67</v>
      </c>
      <c r="H24" s="23" t="s">
        <v>231</v>
      </c>
      <c r="I24" s="28">
        <v>63</v>
      </c>
      <c r="J24" s="23" t="s">
        <v>221</v>
      </c>
      <c r="K24" s="28">
        <v>73</v>
      </c>
      <c r="L24" s="23">
        <f t="shared" si="0"/>
        <v>203</v>
      </c>
      <c r="M24" s="4" t="s">
        <v>222</v>
      </c>
    </row>
    <row r="25" spans="1:13">
      <c r="A25" s="8">
        <v>7</v>
      </c>
      <c r="B25" s="9" t="s">
        <v>13</v>
      </c>
      <c r="C25" s="10" t="s">
        <v>14</v>
      </c>
      <c r="D25" s="11" t="s">
        <v>7</v>
      </c>
      <c r="E25" s="11" t="s">
        <v>15</v>
      </c>
      <c r="F25" s="23" t="s">
        <v>196</v>
      </c>
      <c r="G25" s="28">
        <v>100</v>
      </c>
      <c r="H25" s="23" t="s">
        <v>196</v>
      </c>
      <c r="I25" s="28">
        <v>100</v>
      </c>
      <c r="J25" s="23"/>
      <c r="K25" s="28"/>
      <c r="L25" s="23">
        <f t="shared" si="0"/>
        <v>200</v>
      </c>
      <c r="M25" s="4" t="s">
        <v>220</v>
      </c>
    </row>
    <row r="26" spans="1:13">
      <c r="A26" s="8">
        <v>205</v>
      </c>
      <c r="B26" s="9" t="s">
        <v>107</v>
      </c>
      <c r="C26" s="10" t="s">
        <v>108</v>
      </c>
      <c r="D26" s="11" t="s">
        <v>7</v>
      </c>
      <c r="E26" s="11" t="s">
        <v>12</v>
      </c>
      <c r="F26" s="23" t="s">
        <v>209</v>
      </c>
      <c r="G26" s="28">
        <v>99</v>
      </c>
      <c r="H26" s="23" t="s">
        <v>194</v>
      </c>
      <c r="I26" s="28">
        <v>92</v>
      </c>
      <c r="J26" s="23"/>
      <c r="K26" s="28"/>
      <c r="L26" s="23">
        <f t="shared" si="0"/>
        <v>191</v>
      </c>
      <c r="M26" s="4" t="s">
        <v>200</v>
      </c>
    </row>
    <row r="27" spans="1:13">
      <c r="A27" s="8">
        <v>476</v>
      </c>
      <c r="B27" s="9" t="s">
        <v>170</v>
      </c>
      <c r="C27" s="10" t="s">
        <v>171</v>
      </c>
      <c r="D27" s="11" t="s">
        <v>7</v>
      </c>
      <c r="E27" s="11" t="s">
        <v>12</v>
      </c>
      <c r="F27" s="23" t="s">
        <v>202</v>
      </c>
      <c r="G27" s="28">
        <v>91</v>
      </c>
      <c r="H27" s="23"/>
      <c r="I27" s="28"/>
      <c r="J27" s="23" t="s">
        <v>195</v>
      </c>
      <c r="K27" s="28">
        <v>97</v>
      </c>
      <c r="L27" s="27">
        <f t="shared" si="0"/>
        <v>188</v>
      </c>
      <c r="M27" s="4" t="s">
        <v>227</v>
      </c>
    </row>
    <row r="28" spans="1:13">
      <c r="A28" s="8">
        <v>385</v>
      </c>
      <c r="B28" s="9" t="s">
        <v>152</v>
      </c>
      <c r="C28" s="10" t="s">
        <v>153</v>
      </c>
      <c r="D28" s="11" t="s">
        <v>7</v>
      </c>
      <c r="E28" s="11" t="s">
        <v>12</v>
      </c>
      <c r="F28" s="23" t="s">
        <v>211</v>
      </c>
      <c r="G28" s="28">
        <v>95</v>
      </c>
      <c r="H28" s="23" t="s">
        <v>203</v>
      </c>
      <c r="I28" s="28">
        <v>93</v>
      </c>
      <c r="J28" s="23"/>
      <c r="K28" s="28"/>
      <c r="L28" s="27">
        <f t="shared" si="0"/>
        <v>188</v>
      </c>
      <c r="M28" s="4" t="s">
        <v>205</v>
      </c>
    </row>
    <row r="29" spans="1:13">
      <c r="A29" s="8">
        <v>82</v>
      </c>
      <c r="B29" s="10" t="s">
        <v>56</v>
      </c>
      <c r="C29" s="18" t="s">
        <v>57</v>
      </c>
      <c r="D29" s="11" t="s">
        <v>7</v>
      </c>
      <c r="E29" s="11" t="s">
        <v>12</v>
      </c>
      <c r="F29" s="23" t="s">
        <v>198</v>
      </c>
      <c r="G29" s="28">
        <v>87</v>
      </c>
      <c r="H29" s="23" t="s">
        <v>214</v>
      </c>
      <c r="I29" s="28">
        <v>88</v>
      </c>
      <c r="J29" s="23"/>
      <c r="K29" s="28"/>
      <c r="L29" s="23">
        <f t="shared" si="0"/>
        <v>175</v>
      </c>
      <c r="M29" s="4" t="s">
        <v>221</v>
      </c>
    </row>
    <row r="30" spans="1:13">
      <c r="A30" s="8">
        <v>209</v>
      </c>
      <c r="B30" s="9" t="s">
        <v>109</v>
      </c>
      <c r="C30" s="10" t="s">
        <v>110</v>
      </c>
      <c r="D30" s="11" t="s">
        <v>7</v>
      </c>
      <c r="E30" s="11" t="s">
        <v>12</v>
      </c>
      <c r="F30" s="23"/>
      <c r="G30" s="28"/>
      <c r="H30" s="23" t="s">
        <v>212</v>
      </c>
      <c r="I30" s="28">
        <v>82</v>
      </c>
      <c r="J30" s="23" t="s">
        <v>204</v>
      </c>
      <c r="K30" s="28">
        <v>84</v>
      </c>
      <c r="L30" s="23">
        <f t="shared" si="0"/>
        <v>166</v>
      </c>
      <c r="M30" s="4" t="s">
        <v>207</v>
      </c>
    </row>
    <row r="31" spans="1:13">
      <c r="A31" s="8">
        <v>15</v>
      </c>
      <c r="B31" s="9" t="s">
        <v>21</v>
      </c>
      <c r="C31" s="10" t="s">
        <v>22</v>
      </c>
      <c r="D31" s="11" t="s">
        <v>3</v>
      </c>
      <c r="E31" s="11" t="s">
        <v>12</v>
      </c>
      <c r="F31" s="23"/>
      <c r="G31" s="28"/>
      <c r="H31" s="23" t="s">
        <v>215</v>
      </c>
      <c r="I31" s="28">
        <v>79</v>
      </c>
      <c r="J31" s="23" t="s">
        <v>216</v>
      </c>
      <c r="K31" s="28">
        <v>85</v>
      </c>
      <c r="L31" s="27">
        <f t="shared" si="0"/>
        <v>164</v>
      </c>
      <c r="M31" s="4" t="s">
        <v>223</v>
      </c>
    </row>
    <row r="32" spans="1:13">
      <c r="A32" s="8">
        <v>416</v>
      </c>
      <c r="B32" s="9" t="s">
        <v>159</v>
      </c>
      <c r="C32" s="10" t="s">
        <v>160</v>
      </c>
      <c r="D32" s="11" t="s">
        <v>3</v>
      </c>
      <c r="E32" s="11" t="s">
        <v>12</v>
      </c>
      <c r="F32" s="23" t="s">
        <v>204</v>
      </c>
      <c r="G32" s="28">
        <v>84</v>
      </c>
      <c r="H32" s="23" t="s">
        <v>219</v>
      </c>
      <c r="I32" s="28">
        <v>80</v>
      </c>
      <c r="J32" s="23"/>
      <c r="K32" s="28"/>
      <c r="L32" s="27">
        <f t="shared" si="0"/>
        <v>164</v>
      </c>
      <c r="M32" s="4" t="s">
        <v>225</v>
      </c>
    </row>
    <row r="33" spans="1:13">
      <c r="A33" s="8">
        <v>370</v>
      </c>
      <c r="B33" s="9" t="s">
        <v>144</v>
      </c>
      <c r="C33" s="10" t="s">
        <v>145</v>
      </c>
      <c r="D33" s="11" t="s">
        <v>7</v>
      </c>
      <c r="E33" s="11" t="s">
        <v>12</v>
      </c>
      <c r="F33" s="23" t="s">
        <v>217</v>
      </c>
      <c r="G33" s="28">
        <v>83</v>
      </c>
      <c r="H33" s="23" t="s">
        <v>220</v>
      </c>
      <c r="I33" s="28">
        <v>77</v>
      </c>
      <c r="J33" s="23"/>
      <c r="K33" s="28"/>
      <c r="L33" s="23">
        <f t="shared" si="0"/>
        <v>160</v>
      </c>
      <c r="M33" s="4" t="s">
        <v>197</v>
      </c>
    </row>
    <row r="34" spans="1:13">
      <c r="A34" s="17">
        <v>131</v>
      </c>
      <c r="B34" s="10" t="s">
        <v>84</v>
      </c>
      <c r="C34" s="18" t="s">
        <v>85</v>
      </c>
      <c r="D34" s="11" t="s">
        <v>7</v>
      </c>
      <c r="E34" s="11" t="s">
        <v>12</v>
      </c>
      <c r="F34" s="23" t="s">
        <v>200</v>
      </c>
      <c r="G34" s="28">
        <v>76</v>
      </c>
      <c r="H34" s="23" t="s">
        <v>210</v>
      </c>
      <c r="I34" s="28">
        <v>81</v>
      </c>
      <c r="J34" s="23"/>
      <c r="K34" s="28"/>
      <c r="L34" s="23">
        <f t="shared" si="0"/>
        <v>157</v>
      </c>
      <c r="M34" s="4" t="s">
        <v>226</v>
      </c>
    </row>
    <row r="35" spans="1:13">
      <c r="A35" s="8">
        <v>62</v>
      </c>
      <c r="B35" s="9" t="s">
        <v>41</v>
      </c>
      <c r="C35" s="10" t="s">
        <v>42</v>
      </c>
      <c r="D35" s="11" t="s">
        <v>11</v>
      </c>
      <c r="E35" s="11" t="s">
        <v>12</v>
      </c>
      <c r="F35" s="23"/>
      <c r="G35" s="28"/>
      <c r="H35" s="23" t="s">
        <v>221</v>
      </c>
      <c r="I35" s="28">
        <v>73</v>
      </c>
      <c r="J35" s="23" t="s">
        <v>220</v>
      </c>
      <c r="K35" s="28">
        <v>77</v>
      </c>
      <c r="L35" s="23">
        <f t="shared" si="0"/>
        <v>150</v>
      </c>
      <c r="M35" s="4" t="s">
        <v>206</v>
      </c>
    </row>
    <row r="36" spans="1:13">
      <c r="A36" s="8">
        <v>418</v>
      </c>
      <c r="B36" s="9" t="s">
        <v>161</v>
      </c>
      <c r="C36" s="10" t="s">
        <v>162</v>
      </c>
      <c r="D36" s="11" t="s">
        <v>18</v>
      </c>
      <c r="E36" s="11" t="s">
        <v>12</v>
      </c>
      <c r="F36" s="23" t="s">
        <v>207</v>
      </c>
      <c r="G36" s="28">
        <v>72</v>
      </c>
      <c r="H36" s="23" t="s">
        <v>227</v>
      </c>
      <c r="I36" s="28">
        <v>75</v>
      </c>
      <c r="J36" s="23"/>
      <c r="K36" s="28"/>
      <c r="L36" s="23">
        <f t="shared" si="0"/>
        <v>147</v>
      </c>
      <c r="M36" s="4" t="s">
        <v>228</v>
      </c>
    </row>
    <row r="37" spans="1:13">
      <c r="A37" s="12">
        <v>57</v>
      </c>
      <c r="B37" s="13" t="s">
        <v>25</v>
      </c>
      <c r="C37" s="13" t="s">
        <v>34</v>
      </c>
      <c r="D37" s="14" t="s">
        <v>7</v>
      </c>
      <c r="E37" s="7" t="s">
        <v>12</v>
      </c>
      <c r="F37" s="23"/>
      <c r="G37" s="28"/>
      <c r="H37" s="23" t="s">
        <v>223</v>
      </c>
      <c r="I37" s="28">
        <v>71</v>
      </c>
      <c r="J37" s="23" t="s">
        <v>205</v>
      </c>
      <c r="K37" s="28">
        <v>74</v>
      </c>
      <c r="L37" s="23">
        <f t="shared" si="0"/>
        <v>145</v>
      </c>
      <c r="M37" s="4" t="s">
        <v>229</v>
      </c>
    </row>
    <row r="38" spans="1:13">
      <c r="A38" s="8">
        <v>122</v>
      </c>
      <c r="B38" s="9" t="s">
        <v>82</v>
      </c>
      <c r="C38" s="10" t="s">
        <v>83</v>
      </c>
      <c r="D38" s="11" t="s">
        <v>3</v>
      </c>
      <c r="E38" s="11" t="s">
        <v>12</v>
      </c>
      <c r="F38" s="23" t="s">
        <v>222</v>
      </c>
      <c r="G38" s="28">
        <v>78</v>
      </c>
      <c r="H38" s="23" t="s">
        <v>261</v>
      </c>
      <c r="I38" s="28">
        <v>61</v>
      </c>
      <c r="J38" s="23"/>
      <c r="K38" s="28"/>
      <c r="L38" s="23">
        <f t="shared" si="0"/>
        <v>139</v>
      </c>
      <c r="M38" s="4" t="s">
        <v>238</v>
      </c>
    </row>
    <row r="39" spans="1:13">
      <c r="A39" s="8">
        <v>39</v>
      </c>
      <c r="B39" s="9" t="s">
        <v>33</v>
      </c>
      <c r="C39" s="10" t="s">
        <v>34</v>
      </c>
      <c r="D39" s="11" t="s">
        <v>3</v>
      </c>
      <c r="E39" s="11" t="s">
        <v>12</v>
      </c>
      <c r="F39" s="23" t="s">
        <v>225</v>
      </c>
      <c r="G39" s="28">
        <v>70</v>
      </c>
      <c r="H39" s="23" t="s">
        <v>206</v>
      </c>
      <c r="I39" s="28">
        <v>67</v>
      </c>
      <c r="J39" s="23"/>
      <c r="K39" s="28"/>
      <c r="L39" s="23">
        <f t="shared" si="0"/>
        <v>137</v>
      </c>
      <c r="M39" s="4" t="s">
        <v>231</v>
      </c>
    </row>
    <row r="40" spans="1:13">
      <c r="A40" s="12">
        <v>533</v>
      </c>
      <c r="B40" s="13" t="s">
        <v>178</v>
      </c>
      <c r="C40" s="13" t="s">
        <v>179</v>
      </c>
      <c r="D40" s="14" t="s">
        <v>7</v>
      </c>
      <c r="E40" s="7" t="s">
        <v>12</v>
      </c>
      <c r="F40" s="23"/>
      <c r="G40" s="28"/>
      <c r="H40" s="23" t="s">
        <v>240</v>
      </c>
      <c r="I40" s="28">
        <v>59</v>
      </c>
      <c r="J40" s="23" t="s">
        <v>200</v>
      </c>
      <c r="K40" s="28">
        <v>76</v>
      </c>
      <c r="L40" s="23">
        <f t="shared" si="0"/>
        <v>135</v>
      </c>
      <c r="M40" s="4" t="s">
        <v>242</v>
      </c>
    </row>
    <row r="41" spans="1:13">
      <c r="A41" s="8">
        <v>202</v>
      </c>
      <c r="B41" s="9" t="s">
        <v>105</v>
      </c>
      <c r="C41" s="10" t="s">
        <v>106</v>
      </c>
      <c r="D41" s="11" t="s">
        <v>7</v>
      </c>
      <c r="E41" s="11" t="s">
        <v>12</v>
      </c>
      <c r="F41" s="23"/>
      <c r="G41" s="28"/>
      <c r="H41" s="23" t="s">
        <v>199</v>
      </c>
      <c r="I41" s="28">
        <v>86</v>
      </c>
      <c r="J41" s="23"/>
      <c r="K41" s="28"/>
      <c r="L41" s="23">
        <f t="shared" si="0"/>
        <v>86</v>
      </c>
      <c r="M41" s="4" t="s">
        <v>261</v>
      </c>
    </row>
    <row r="42" spans="1:13">
      <c r="A42" s="17">
        <v>163</v>
      </c>
      <c r="B42" s="10" t="s">
        <v>100</v>
      </c>
      <c r="C42" s="18" t="s">
        <v>101</v>
      </c>
      <c r="D42" s="19" t="s">
        <v>3</v>
      </c>
      <c r="E42" s="19" t="s">
        <v>12</v>
      </c>
      <c r="F42" s="23"/>
      <c r="G42" s="28"/>
      <c r="H42" s="23" t="s">
        <v>217</v>
      </c>
      <c r="I42" s="28">
        <v>83</v>
      </c>
      <c r="J42" s="23"/>
      <c r="K42" s="28"/>
      <c r="L42" s="23">
        <f t="shared" si="0"/>
        <v>83</v>
      </c>
      <c r="M42" s="4" t="s">
        <v>265</v>
      </c>
    </row>
    <row r="43" spans="1:13">
      <c r="A43" s="8">
        <v>523</v>
      </c>
      <c r="B43" s="9" t="s">
        <v>176</v>
      </c>
      <c r="C43" s="10" t="s">
        <v>177</v>
      </c>
      <c r="D43" s="11" t="s">
        <v>3</v>
      </c>
      <c r="E43" s="11" t="s">
        <v>12</v>
      </c>
      <c r="F43" s="23" t="s">
        <v>205</v>
      </c>
      <c r="G43" s="28">
        <v>74</v>
      </c>
      <c r="H43" s="23"/>
      <c r="I43" s="28"/>
      <c r="J43" s="23"/>
      <c r="K43" s="28"/>
      <c r="L43" s="23">
        <f t="shared" si="0"/>
        <v>74</v>
      </c>
      <c r="M43" s="4" t="s">
        <v>240</v>
      </c>
    </row>
    <row r="44" spans="1:13">
      <c r="A44" s="8">
        <v>106</v>
      </c>
      <c r="B44" s="9" t="s">
        <v>72</v>
      </c>
      <c r="C44" s="10" t="s">
        <v>9</v>
      </c>
      <c r="D44" s="11" t="s">
        <v>3</v>
      </c>
      <c r="E44" s="11" t="s">
        <v>12</v>
      </c>
      <c r="F44" s="23"/>
      <c r="G44" s="28"/>
      <c r="H44" s="23"/>
      <c r="I44" s="28"/>
      <c r="J44" s="23" t="s">
        <v>223</v>
      </c>
      <c r="K44" s="28">
        <v>71</v>
      </c>
      <c r="L44" s="23">
        <f t="shared" si="0"/>
        <v>71</v>
      </c>
      <c r="M44" s="4" t="s">
        <v>245</v>
      </c>
    </row>
    <row r="45" spans="1:13">
      <c r="A45" s="8">
        <v>159</v>
      </c>
      <c r="B45" s="9" t="s">
        <v>58</v>
      </c>
      <c r="C45" s="10" t="s">
        <v>98</v>
      </c>
      <c r="D45" s="11" t="s">
        <v>18</v>
      </c>
      <c r="E45" s="11" t="s">
        <v>12</v>
      </c>
      <c r="F45" s="23" t="s">
        <v>226</v>
      </c>
      <c r="G45" s="28">
        <v>68</v>
      </c>
      <c r="H45" s="23"/>
      <c r="I45" s="28"/>
      <c r="J45" s="23"/>
      <c r="K45" s="28"/>
      <c r="L45" s="23">
        <f t="shared" si="0"/>
        <v>68</v>
      </c>
      <c r="M45" s="4" t="s">
        <v>243</v>
      </c>
    </row>
    <row r="46" spans="1:13">
      <c r="A46" s="8">
        <v>419</v>
      </c>
      <c r="B46" s="9" t="s">
        <v>138</v>
      </c>
      <c r="C46" s="10" t="s">
        <v>10</v>
      </c>
      <c r="D46" s="11" t="s">
        <v>11</v>
      </c>
      <c r="E46" s="11" t="s">
        <v>15</v>
      </c>
      <c r="F46" s="23"/>
      <c r="G46" s="28"/>
      <c r="H46" s="23" t="s">
        <v>238</v>
      </c>
      <c r="I46" s="28">
        <v>64</v>
      </c>
      <c r="J46" s="23"/>
      <c r="K46" s="28"/>
      <c r="L46" s="23">
        <f t="shared" si="0"/>
        <v>64</v>
      </c>
      <c r="M46" s="4" t="s">
        <v>259</v>
      </c>
    </row>
    <row r="47" spans="1:13">
      <c r="A47" s="8">
        <v>65</v>
      </c>
      <c r="B47" s="9" t="s">
        <v>19</v>
      </c>
      <c r="C47" s="10" t="s">
        <v>43</v>
      </c>
      <c r="D47" s="11" t="s">
        <v>44</v>
      </c>
      <c r="E47" s="11" t="s">
        <v>12</v>
      </c>
      <c r="F47" s="23"/>
      <c r="G47" s="28"/>
      <c r="H47" s="23" t="s">
        <v>242</v>
      </c>
      <c r="I47" s="28">
        <v>62</v>
      </c>
      <c r="J47" s="23"/>
      <c r="K47" s="28"/>
      <c r="L47" s="23">
        <f t="shared" si="0"/>
        <v>62</v>
      </c>
      <c r="M47" s="4" t="s">
        <v>255</v>
      </c>
    </row>
  </sheetData>
  <sortState ref="A2:M51">
    <sortCondition descending="1" ref="L2:L51"/>
  </sortState>
  <pageMargins left="0.31496062992125984" right="0.31496062992125984" top="1.1417322834645669" bottom="0.74803149606299213" header="0.11811023622047245" footer="0.31496062992125984"/>
  <pageSetup paperSize="9" orientation="portrait" horizontalDpi="0" verticalDpi="0" r:id="rId1"/>
  <headerFooter>
    <oddHeader xml:space="preserve">&amp;L&amp;G&amp;CNational Series 2009-2010
Central Zone Overall placings 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view="pageLayout" zoomScaleNormal="100" workbookViewId="0">
      <selection activeCell="M15" sqref="M15"/>
    </sheetView>
  </sheetViews>
  <sheetFormatPr defaultRowHeight="12.75"/>
  <cols>
    <col min="1" max="1" width="4" style="21" bestFit="1" customWidth="1"/>
    <col min="2" max="2" width="10.28515625" style="22" bestFit="1" customWidth="1"/>
    <col min="3" max="3" width="13.28515625" style="22" bestFit="1" customWidth="1"/>
    <col min="4" max="4" width="3" style="20" bestFit="1" customWidth="1"/>
    <col min="5" max="5" width="3.85546875" style="20" customWidth="1"/>
    <col min="6" max="6" width="9.140625" style="4"/>
    <col min="7" max="7" width="4" style="4" bestFit="1" customWidth="1"/>
    <col min="8" max="8" width="9.140625" style="4"/>
    <col min="9" max="9" width="4" style="4" bestFit="1" customWidth="1"/>
    <col min="10" max="10" width="7" style="4" bestFit="1" customWidth="1"/>
    <col min="11" max="11" width="5.140625" style="4" bestFit="1" customWidth="1"/>
    <col min="12" max="12" width="5" style="4" bestFit="1" customWidth="1"/>
    <col min="13" max="16384" width="9.140625" style="4"/>
  </cols>
  <sheetData>
    <row r="1" spans="1:1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3" t="s">
        <v>186</v>
      </c>
      <c r="G1" s="23" t="s">
        <v>187</v>
      </c>
      <c r="H1" s="23" t="s">
        <v>188</v>
      </c>
      <c r="I1" s="23" t="s">
        <v>189</v>
      </c>
      <c r="J1" s="23" t="s">
        <v>192</v>
      </c>
      <c r="K1" s="23" t="s">
        <v>193</v>
      </c>
      <c r="L1" s="23" t="s">
        <v>274</v>
      </c>
    </row>
    <row r="2" spans="1:13">
      <c r="A2" s="5">
        <v>75</v>
      </c>
      <c r="B2" s="6" t="s">
        <v>49</v>
      </c>
      <c r="C2" s="6" t="s">
        <v>50</v>
      </c>
      <c r="D2" s="7" t="s">
        <v>51</v>
      </c>
      <c r="E2" s="7" t="s">
        <v>8</v>
      </c>
      <c r="F2" s="23" t="s">
        <v>209</v>
      </c>
      <c r="G2" s="23">
        <v>99</v>
      </c>
      <c r="H2" s="23" t="s">
        <v>196</v>
      </c>
      <c r="I2" s="23">
        <v>100</v>
      </c>
      <c r="J2" s="23" t="str">
        <f>VLOOKUP(A2,[3]Sheet1!$1:$1048576,39,FALSE)</f>
        <v>1st</v>
      </c>
      <c r="K2" s="23">
        <f>P16+VLOOKUP(J2,[2]Sheet1!$A$1:$IV$65536,2,FALSE)</f>
        <v>100</v>
      </c>
      <c r="L2" s="23">
        <f t="shared" ref="L2:L36" si="0">SUM(K2+I2+G2)</f>
        <v>299</v>
      </c>
      <c r="M2" s="4" t="s">
        <v>196</v>
      </c>
    </row>
    <row r="3" spans="1:13">
      <c r="A3" s="5">
        <v>80</v>
      </c>
      <c r="B3" s="6" t="s">
        <v>54</v>
      </c>
      <c r="C3" s="6" t="s">
        <v>55</v>
      </c>
      <c r="D3" s="7" t="s">
        <v>51</v>
      </c>
      <c r="E3" s="7" t="s">
        <v>8</v>
      </c>
      <c r="F3" s="23" t="s">
        <v>201</v>
      </c>
      <c r="G3" s="23">
        <v>98</v>
      </c>
      <c r="H3" s="23" t="s">
        <v>195</v>
      </c>
      <c r="I3" s="23">
        <v>97</v>
      </c>
      <c r="J3" s="23" t="str">
        <f>VLOOKUP(A3,[3]Sheet1!$1:$1048576,39,FALSE)</f>
        <v>5th</v>
      </c>
      <c r="K3" s="23">
        <f>P17+VLOOKUP(J3,[2]Sheet1!$A$1:$IV$65536,2,FALSE)</f>
        <v>96</v>
      </c>
      <c r="L3" s="23">
        <f t="shared" si="0"/>
        <v>291</v>
      </c>
      <c r="M3" s="4" t="s">
        <v>209</v>
      </c>
    </row>
    <row r="4" spans="1:13">
      <c r="A4" s="15">
        <v>421</v>
      </c>
      <c r="B4" s="16" t="s">
        <v>163</v>
      </c>
      <c r="C4" s="16" t="s">
        <v>164</v>
      </c>
      <c r="D4" s="7" t="s">
        <v>51</v>
      </c>
      <c r="E4" s="7" t="s">
        <v>8</v>
      </c>
      <c r="F4" s="23" t="s">
        <v>195</v>
      </c>
      <c r="G4" s="23">
        <v>97</v>
      </c>
      <c r="H4" s="23" t="s">
        <v>208</v>
      </c>
      <c r="I4" s="23">
        <v>96</v>
      </c>
      <c r="J4" s="23" t="str">
        <f>VLOOKUP(A4,[3]Sheet1!$1:$1048576,39,FALSE)</f>
        <v>4th</v>
      </c>
      <c r="K4" s="23">
        <f>P18+VLOOKUP(J4,[2]Sheet1!$A$1:$IV$65536,2,FALSE)</f>
        <v>97</v>
      </c>
      <c r="L4" s="23">
        <f t="shared" si="0"/>
        <v>290</v>
      </c>
      <c r="M4" s="4" t="s">
        <v>201</v>
      </c>
    </row>
    <row r="5" spans="1:13">
      <c r="A5" s="5">
        <v>157</v>
      </c>
      <c r="B5" s="6" t="s">
        <v>72</v>
      </c>
      <c r="C5" s="6" t="s">
        <v>97</v>
      </c>
      <c r="D5" s="7" t="s">
        <v>51</v>
      </c>
      <c r="E5" s="7" t="s">
        <v>8</v>
      </c>
      <c r="F5" s="23" t="s">
        <v>196</v>
      </c>
      <c r="G5" s="23">
        <v>100</v>
      </c>
      <c r="H5" s="23" t="s">
        <v>209</v>
      </c>
      <c r="I5" s="23">
        <v>99</v>
      </c>
      <c r="J5" s="23"/>
      <c r="K5" s="23"/>
      <c r="L5" s="23">
        <f t="shared" si="0"/>
        <v>199</v>
      </c>
      <c r="M5" s="4" t="s">
        <v>195</v>
      </c>
    </row>
    <row r="6" spans="1:13">
      <c r="A6" s="5">
        <v>359</v>
      </c>
      <c r="B6" s="6" t="s">
        <v>21</v>
      </c>
      <c r="C6" s="6" t="s">
        <v>142</v>
      </c>
      <c r="D6" s="7" t="s">
        <v>51</v>
      </c>
      <c r="E6" s="7" t="s">
        <v>8</v>
      </c>
      <c r="F6" s="23">
        <v>0</v>
      </c>
      <c r="G6" s="23"/>
      <c r="H6" s="23" t="s">
        <v>201</v>
      </c>
      <c r="I6" s="23">
        <v>98</v>
      </c>
      <c r="J6" s="23" t="str">
        <f>VLOOKUP(A6,[3]Sheet1!$1:$1048576,39,FALSE)</f>
        <v>2nd</v>
      </c>
      <c r="K6" s="23">
        <f>P20+VLOOKUP(J6,[2]Sheet1!$A$1:$IV$65536,2,FALSE)</f>
        <v>99</v>
      </c>
      <c r="L6" s="23">
        <f t="shared" si="0"/>
        <v>197</v>
      </c>
      <c r="M6" s="4" t="s">
        <v>208</v>
      </c>
    </row>
    <row r="7" spans="1:13">
      <c r="A7" s="5">
        <v>114</v>
      </c>
      <c r="B7" s="6" t="s">
        <v>76</v>
      </c>
      <c r="C7" s="6" t="s">
        <v>77</v>
      </c>
      <c r="D7" s="7" t="s">
        <v>51</v>
      </c>
      <c r="E7" s="7" t="s">
        <v>8</v>
      </c>
      <c r="F7" s="23">
        <v>0</v>
      </c>
      <c r="G7" s="23"/>
      <c r="H7" s="23"/>
      <c r="I7" s="23"/>
      <c r="J7" s="23" t="str">
        <f>VLOOKUP(A7,[3]Sheet1!$1:$1048576,39,FALSE)</f>
        <v>3rd</v>
      </c>
      <c r="K7" s="23">
        <f>P21+VLOOKUP(J7,[2]Sheet1!$A$1:$IV$65536,2,FALSE)</f>
        <v>98</v>
      </c>
      <c r="L7" s="23">
        <f t="shared" si="0"/>
        <v>98</v>
      </c>
      <c r="M7" s="4" t="s">
        <v>211</v>
      </c>
    </row>
    <row r="8" spans="1:13">
      <c r="A8" s="5"/>
      <c r="B8" s="6"/>
      <c r="C8" s="6"/>
      <c r="D8" s="7"/>
      <c r="E8" s="7"/>
      <c r="F8" s="23"/>
      <c r="G8" s="23"/>
      <c r="H8" s="23"/>
      <c r="I8" s="23"/>
      <c r="J8" s="23"/>
      <c r="K8" s="23"/>
      <c r="L8" s="23"/>
    </row>
    <row r="9" spans="1:13">
      <c r="A9" s="5">
        <v>135</v>
      </c>
      <c r="B9" s="6" t="s">
        <v>88</v>
      </c>
      <c r="C9" s="6" t="s">
        <v>89</v>
      </c>
      <c r="D9" s="7" t="s">
        <v>3</v>
      </c>
      <c r="E9" s="7" t="s">
        <v>8</v>
      </c>
      <c r="F9" s="23" t="s">
        <v>209</v>
      </c>
      <c r="G9" s="23">
        <v>99</v>
      </c>
      <c r="H9" s="23" t="s">
        <v>201</v>
      </c>
      <c r="I9" s="23">
        <v>98</v>
      </c>
      <c r="J9" s="23" t="str">
        <f>VLOOKUP(A9,[3]Sheet1!$1:$1048576,39,FALSE)</f>
        <v>2nd</v>
      </c>
      <c r="K9" s="23">
        <f>P22+VLOOKUP(J9,[2]Sheet1!$A$1:$IV$65536,2,FALSE)</f>
        <v>99</v>
      </c>
      <c r="L9" s="23">
        <f t="shared" si="0"/>
        <v>296</v>
      </c>
      <c r="M9" s="4" t="s">
        <v>196</v>
      </c>
    </row>
    <row r="10" spans="1:13">
      <c r="A10" s="15">
        <v>215</v>
      </c>
      <c r="B10" s="16" t="s">
        <v>19</v>
      </c>
      <c r="C10" s="16" t="s">
        <v>113</v>
      </c>
      <c r="D10" s="7" t="s">
        <v>3</v>
      </c>
      <c r="E10" s="7" t="s">
        <v>8</v>
      </c>
      <c r="F10" s="23" t="s">
        <v>196</v>
      </c>
      <c r="G10" s="23">
        <v>100</v>
      </c>
      <c r="H10" s="23" t="s">
        <v>209</v>
      </c>
      <c r="I10" s="23">
        <v>99</v>
      </c>
      <c r="J10" s="23" t="str">
        <f>VLOOKUP(A10,[3]Sheet1!$1:$1048576,39,FALSE)</f>
        <v>6th</v>
      </c>
      <c r="K10" s="23">
        <f>P26+VLOOKUP(J10,[2]Sheet1!$A$1:$IV$65536,2,FALSE)</f>
        <v>95</v>
      </c>
      <c r="L10" s="23">
        <f t="shared" si="0"/>
        <v>294</v>
      </c>
      <c r="M10" s="4" t="s">
        <v>209</v>
      </c>
    </row>
    <row r="11" spans="1:13">
      <c r="A11" s="5">
        <v>495</v>
      </c>
      <c r="B11" s="6" t="s">
        <v>174</v>
      </c>
      <c r="C11" s="6" t="s">
        <v>175</v>
      </c>
      <c r="D11" s="7" t="s">
        <v>3</v>
      </c>
      <c r="E11" s="7" t="s">
        <v>8</v>
      </c>
      <c r="F11" s="23" t="s">
        <v>195</v>
      </c>
      <c r="G11" s="23">
        <v>97</v>
      </c>
      <c r="H11" s="23" t="s">
        <v>196</v>
      </c>
      <c r="I11" s="23">
        <v>100</v>
      </c>
      <c r="J11" s="23" t="s">
        <v>213</v>
      </c>
      <c r="K11" s="23">
        <v>94</v>
      </c>
      <c r="L11" s="23">
        <f>SUM(K11+I11+G11)</f>
        <v>291</v>
      </c>
      <c r="M11" s="4" t="s">
        <v>201</v>
      </c>
    </row>
    <row r="12" spans="1:13">
      <c r="A12" s="5">
        <v>251</v>
      </c>
      <c r="B12" s="6" t="s">
        <v>72</v>
      </c>
      <c r="C12" s="6" t="s">
        <v>132</v>
      </c>
      <c r="D12" s="7" t="s">
        <v>3</v>
      </c>
      <c r="E12" s="7" t="s">
        <v>8</v>
      </c>
      <c r="F12" s="23" t="s">
        <v>201</v>
      </c>
      <c r="G12" s="23">
        <v>98</v>
      </c>
      <c r="H12" s="23" t="s">
        <v>195</v>
      </c>
      <c r="I12" s="23">
        <v>97</v>
      </c>
      <c r="J12" s="23" t="str">
        <f>VLOOKUP(A12,[3]Sheet1!$1:$1048576,39,FALSE)</f>
        <v>5th</v>
      </c>
      <c r="K12" s="23">
        <f>P25+VLOOKUP(J12,[2]Sheet1!$A$1:$IV$65536,2,FALSE)</f>
        <v>96</v>
      </c>
      <c r="L12" s="23">
        <f t="shared" si="0"/>
        <v>291</v>
      </c>
      <c r="M12" s="4" t="s">
        <v>195</v>
      </c>
    </row>
    <row r="13" spans="1:13">
      <c r="A13" s="15">
        <v>79</v>
      </c>
      <c r="B13" s="16" t="s">
        <v>52</v>
      </c>
      <c r="C13" s="16" t="s">
        <v>53</v>
      </c>
      <c r="D13" s="7" t="s">
        <v>3</v>
      </c>
      <c r="E13" s="7" t="s">
        <v>8</v>
      </c>
      <c r="F13" s="23" t="s">
        <v>208</v>
      </c>
      <c r="G13" s="23">
        <v>96</v>
      </c>
      <c r="H13" s="23" t="s">
        <v>208</v>
      </c>
      <c r="I13" s="23">
        <v>96</v>
      </c>
      <c r="J13" s="23" t="str">
        <f>VLOOKUP(A13,[3]Sheet1!$1:$1048576,39,FALSE)</f>
        <v>3rd</v>
      </c>
      <c r="K13" s="23">
        <f>P28+VLOOKUP(J13,[2]Sheet1!$A$1:$IV$65536,2,FALSE)</f>
        <v>98</v>
      </c>
      <c r="L13" s="23">
        <f t="shared" si="0"/>
        <v>290</v>
      </c>
      <c r="M13" s="4" t="s">
        <v>208</v>
      </c>
    </row>
    <row r="14" spans="1:13">
      <c r="A14" s="5">
        <v>371</v>
      </c>
      <c r="B14" s="6" t="s">
        <v>146</v>
      </c>
      <c r="C14" s="6" t="s">
        <v>147</v>
      </c>
      <c r="D14" s="7" t="s">
        <v>3</v>
      </c>
      <c r="E14" s="7" t="s">
        <v>8</v>
      </c>
      <c r="F14" s="23" t="s">
        <v>213</v>
      </c>
      <c r="G14" s="23">
        <v>94</v>
      </c>
      <c r="H14" s="23" t="s">
        <v>213</v>
      </c>
      <c r="I14" s="23">
        <v>94</v>
      </c>
      <c r="J14" s="23" t="str">
        <f>VLOOKUP(A14,[3]Sheet1!$1:$1048576,39,FALSE)</f>
        <v>8th</v>
      </c>
      <c r="K14" s="23">
        <f>P29+VLOOKUP(J14,[2]Sheet1!$A$1:$IV$65536,2,FALSE)</f>
        <v>93</v>
      </c>
      <c r="L14" s="23">
        <f t="shared" si="0"/>
        <v>281</v>
      </c>
      <c r="M14" s="4" t="s">
        <v>211</v>
      </c>
    </row>
    <row r="15" spans="1:13">
      <c r="A15" s="5">
        <v>394</v>
      </c>
      <c r="B15" s="6" t="s">
        <v>72</v>
      </c>
      <c r="C15" s="6" t="s">
        <v>156</v>
      </c>
      <c r="D15" s="7" t="s">
        <v>3</v>
      </c>
      <c r="E15" s="7" t="s">
        <v>8</v>
      </c>
      <c r="F15" s="23" t="s">
        <v>218</v>
      </c>
      <c r="G15" s="23">
        <v>90</v>
      </c>
      <c r="H15" s="23" t="s">
        <v>211</v>
      </c>
      <c r="I15" s="23">
        <v>95</v>
      </c>
      <c r="J15" s="23" t="str">
        <f>VLOOKUP(A15,[3]Sheet1!$1:$1048576,39,FALSE)</f>
        <v>10th</v>
      </c>
      <c r="K15" s="23">
        <f>P30+VLOOKUP(J15,[2]Sheet1!$A$1:$IV$65536,2,FALSE)</f>
        <v>91</v>
      </c>
      <c r="L15" s="23">
        <f t="shared" si="0"/>
        <v>276</v>
      </c>
      <c r="M15" s="4" t="s">
        <v>213</v>
      </c>
    </row>
    <row r="16" spans="1:13">
      <c r="A16" s="5">
        <v>118</v>
      </c>
      <c r="B16" s="6" t="s">
        <v>78</v>
      </c>
      <c r="C16" s="6" t="s">
        <v>79</v>
      </c>
      <c r="D16" s="7" t="s">
        <v>3</v>
      </c>
      <c r="E16" s="7" t="s">
        <v>8</v>
      </c>
      <c r="F16" s="23" t="s">
        <v>203</v>
      </c>
      <c r="G16" s="23">
        <v>93</v>
      </c>
      <c r="H16" s="23" t="s">
        <v>194</v>
      </c>
      <c r="I16" s="23">
        <v>92</v>
      </c>
      <c r="J16" s="23" t="str">
        <f>VLOOKUP(A16,[3]Sheet1!$1:$1048576,39,FALSE)</f>
        <v>11th</v>
      </c>
      <c r="K16" s="23">
        <f>P31+VLOOKUP(J16,[2]Sheet1!$A$1:$IV$65536,2,FALSE)</f>
        <v>90</v>
      </c>
      <c r="L16" s="23">
        <f t="shared" si="0"/>
        <v>275</v>
      </c>
      <c r="M16" s="4" t="s">
        <v>203</v>
      </c>
    </row>
    <row r="17" spans="1:13">
      <c r="A17" s="5">
        <v>173</v>
      </c>
      <c r="B17" s="6" t="s">
        <v>86</v>
      </c>
      <c r="C17" s="6" t="s">
        <v>104</v>
      </c>
      <c r="D17" s="7" t="s">
        <v>3</v>
      </c>
      <c r="E17" s="7" t="s">
        <v>8</v>
      </c>
      <c r="F17" s="23" t="s">
        <v>202</v>
      </c>
      <c r="G17" s="23">
        <v>91</v>
      </c>
      <c r="H17" s="23" t="s">
        <v>218</v>
      </c>
      <c r="I17" s="23">
        <v>90</v>
      </c>
      <c r="J17" s="23" t="str">
        <f>VLOOKUP(A17,[3]Sheet1!$1:$1048576,39,FALSE)</f>
        <v>9th</v>
      </c>
      <c r="K17" s="23">
        <f>P32+VLOOKUP(J17,[2]Sheet1!$A$1:$IV$65536,2,FALSE)</f>
        <v>92</v>
      </c>
      <c r="L17" s="23">
        <f t="shared" si="0"/>
        <v>273</v>
      </c>
      <c r="M17" s="4" t="s">
        <v>194</v>
      </c>
    </row>
    <row r="18" spans="1:13">
      <c r="A18" s="5">
        <v>248</v>
      </c>
      <c r="B18" s="6" t="s">
        <v>128</v>
      </c>
      <c r="C18" s="6" t="s">
        <v>129</v>
      </c>
      <c r="D18" s="7" t="s">
        <v>3</v>
      </c>
      <c r="E18" s="7" t="s">
        <v>8</v>
      </c>
      <c r="F18" s="23" t="s">
        <v>194</v>
      </c>
      <c r="G18" s="23">
        <v>92</v>
      </c>
      <c r="H18" s="23" t="s">
        <v>202</v>
      </c>
      <c r="I18" s="23">
        <v>91</v>
      </c>
      <c r="J18" s="23" t="str">
        <f>VLOOKUP(A18,[3]Sheet1!$1:$1048576,39,FALSE)</f>
        <v>12th</v>
      </c>
      <c r="K18" s="23">
        <f>P33+VLOOKUP(J18,[2]Sheet1!$A$1:$IV$65536,2,FALSE)</f>
        <v>89</v>
      </c>
      <c r="L18" s="23">
        <f t="shared" si="0"/>
        <v>272</v>
      </c>
      <c r="M18" s="4" t="s">
        <v>202</v>
      </c>
    </row>
    <row r="19" spans="1:13">
      <c r="A19" s="15">
        <v>324</v>
      </c>
      <c r="B19" s="16" t="s">
        <v>135</v>
      </c>
      <c r="C19" s="16" t="s">
        <v>136</v>
      </c>
      <c r="D19" s="7" t="s">
        <v>3</v>
      </c>
      <c r="E19" s="7" t="s">
        <v>8</v>
      </c>
      <c r="F19" s="23" t="s">
        <v>224</v>
      </c>
      <c r="G19" s="23">
        <v>89</v>
      </c>
      <c r="H19" s="23" t="s">
        <v>224</v>
      </c>
      <c r="I19" s="23">
        <v>89</v>
      </c>
      <c r="J19" s="23" t="str">
        <f>VLOOKUP(A19,[3]Sheet1!$1:$1048576,39,FALSE)</f>
        <v>13th</v>
      </c>
      <c r="K19" s="23">
        <f>P34+VLOOKUP(J19,[2]Sheet1!$A$1:$IV$65536,2,FALSE)</f>
        <v>88</v>
      </c>
      <c r="L19" s="23">
        <f t="shared" si="0"/>
        <v>266</v>
      </c>
      <c r="M19" s="4" t="s">
        <v>218</v>
      </c>
    </row>
    <row r="20" spans="1:13">
      <c r="A20" s="5">
        <v>449</v>
      </c>
      <c r="B20" s="6" t="s">
        <v>169</v>
      </c>
      <c r="C20" s="6" t="s">
        <v>119</v>
      </c>
      <c r="D20" s="7" t="s">
        <v>3</v>
      </c>
      <c r="E20" s="7" t="s">
        <v>8</v>
      </c>
      <c r="F20" s="23"/>
      <c r="G20" s="23"/>
      <c r="H20" s="23" t="s">
        <v>203</v>
      </c>
      <c r="I20" s="23">
        <v>93</v>
      </c>
      <c r="J20" s="23" t="str">
        <f>VLOOKUP(A20,[3]Sheet1!$1:$1048576,39,FALSE)</f>
        <v>1st</v>
      </c>
      <c r="K20" s="23">
        <f>P35+VLOOKUP(J20,[2]Sheet1!$A$1:$IV$65536,2,FALSE)</f>
        <v>100</v>
      </c>
      <c r="L20" s="23">
        <f t="shared" si="0"/>
        <v>193</v>
      </c>
      <c r="M20" s="4" t="s">
        <v>224</v>
      </c>
    </row>
    <row r="21" spans="1:13">
      <c r="A21" s="15">
        <v>68</v>
      </c>
      <c r="B21" s="16" t="s">
        <v>45</v>
      </c>
      <c r="C21" s="16" t="s">
        <v>46</v>
      </c>
      <c r="D21" s="7" t="s">
        <v>3</v>
      </c>
      <c r="E21" s="7" t="s">
        <v>8</v>
      </c>
      <c r="F21" s="23" t="s">
        <v>211</v>
      </c>
      <c r="G21" s="23">
        <v>95</v>
      </c>
      <c r="H21" s="23"/>
      <c r="I21" s="23"/>
      <c r="J21" s="23" t="str">
        <f>VLOOKUP(A21,[3]Sheet1!$1:$1048576,39,FALSE)</f>
        <v>4th</v>
      </c>
      <c r="K21" s="23">
        <f>P36+VLOOKUP(J21,[2]Sheet1!$A$1:$IV$65536,2,FALSE)</f>
        <v>97</v>
      </c>
      <c r="L21" s="23">
        <f t="shared" si="0"/>
        <v>192</v>
      </c>
      <c r="M21" s="4" t="s">
        <v>214</v>
      </c>
    </row>
    <row r="22" spans="1:13">
      <c r="A22" s="5">
        <v>112</v>
      </c>
      <c r="B22" s="6" t="s">
        <v>60</v>
      </c>
      <c r="C22" s="6" t="s">
        <v>75</v>
      </c>
      <c r="D22" s="7" t="s">
        <v>3</v>
      </c>
      <c r="E22" s="7" t="s">
        <v>8</v>
      </c>
      <c r="F22" s="23"/>
      <c r="G22" s="23"/>
      <c r="H22" s="23"/>
      <c r="I22" s="23"/>
      <c r="J22" s="23" t="str">
        <f>VLOOKUP(A22,[3]Sheet1!$1:$1048576,39,FALSE)</f>
        <v>14th</v>
      </c>
      <c r="K22" s="23">
        <f>P37+VLOOKUP(J22,[2]Sheet1!$A$1:$IV$65536,2,FALSE)</f>
        <v>87</v>
      </c>
      <c r="L22" s="23">
        <f t="shared" si="0"/>
        <v>87</v>
      </c>
      <c r="M22" s="4" t="s">
        <v>198</v>
      </c>
    </row>
    <row r="23" spans="1:13">
      <c r="A23" s="5"/>
      <c r="B23" s="6"/>
      <c r="C23" s="6"/>
      <c r="D23" s="7"/>
      <c r="E23" s="7"/>
      <c r="F23" s="23"/>
      <c r="G23" s="23"/>
      <c r="H23" s="23"/>
      <c r="I23" s="23"/>
      <c r="J23" s="23"/>
      <c r="K23" s="23"/>
      <c r="L23" s="23"/>
    </row>
    <row r="24" spans="1:13">
      <c r="A24" s="5"/>
      <c r="B24" s="6"/>
      <c r="C24" s="6"/>
      <c r="D24" s="7"/>
      <c r="E24" s="7"/>
      <c r="F24" s="23"/>
      <c r="G24" s="23"/>
      <c r="H24" s="23"/>
      <c r="I24" s="23"/>
      <c r="J24" s="23"/>
      <c r="K24" s="23"/>
      <c r="L24" s="23"/>
    </row>
    <row r="25" spans="1:13">
      <c r="A25" s="5">
        <v>32</v>
      </c>
      <c r="B25" s="6" t="s">
        <v>27</v>
      </c>
      <c r="C25" s="6" t="s">
        <v>28</v>
      </c>
      <c r="D25" s="7" t="s">
        <v>7</v>
      </c>
      <c r="E25" s="7" t="s">
        <v>8</v>
      </c>
      <c r="F25" s="23" t="s">
        <v>209</v>
      </c>
      <c r="G25" s="23">
        <v>99</v>
      </c>
      <c r="H25" s="23" t="s">
        <v>209</v>
      </c>
      <c r="I25" s="23">
        <v>99</v>
      </c>
      <c r="J25" s="23" t="str">
        <f>VLOOKUP(A25,[3]Sheet1!$1:$1048576,39,FALSE)</f>
        <v>5th</v>
      </c>
      <c r="K25" s="23">
        <f>P39+VLOOKUP(J25,[2]Sheet1!$A$1:$IV$65536,2,FALSE)</f>
        <v>96</v>
      </c>
      <c r="L25" s="23">
        <f>SUM(K25+I25+G25)</f>
        <v>294</v>
      </c>
      <c r="M25" s="4" t="s">
        <v>196</v>
      </c>
    </row>
    <row r="26" spans="1:13">
      <c r="A26" s="5">
        <v>1</v>
      </c>
      <c r="B26" s="6" t="s">
        <v>5</v>
      </c>
      <c r="C26" s="6" t="s">
        <v>6</v>
      </c>
      <c r="D26" s="7" t="s">
        <v>7</v>
      </c>
      <c r="E26" s="7" t="s">
        <v>8</v>
      </c>
      <c r="F26" s="23" t="s">
        <v>195</v>
      </c>
      <c r="G26" s="23">
        <v>97</v>
      </c>
      <c r="H26" s="23" t="s">
        <v>201</v>
      </c>
      <c r="I26" s="23">
        <v>98</v>
      </c>
      <c r="J26" s="23" t="str">
        <f>VLOOKUP(A26,[3]Sheet1!$1:$1048576,39,FALSE)</f>
        <v>2nd</v>
      </c>
      <c r="K26" s="23">
        <f>P38+VLOOKUP(J26,[2]Sheet1!$A$1:$IV$65536,2,FALSE)</f>
        <v>99</v>
      </c>
      <c r="L26" s="23">
        <f t="shared" si="0"/>
        <v>294</v>
      </c>
      <c r="M26" s="4" t="s">
        <v>209</v>
      </c>
    </row>
    <row r="27" spans="1:13">
      <c r="A27" s="5">
        <v>23</v>
      </c>
      <c r="B27" s="6" t="s">
        <v>23</v>
      </c>
      <c r="C27" s="6" t="s">
        <v>24</v>
      </c>
      <c r="D27" s="7" t="s">
        <v>7</v>
      </c>
      <c r="E27" s="7" t="s">
        <v>8</v>
      </c>
      <c r="F27" s="23" t="s">
        <v>201</v>
      </c>
      <c r="G27" s="23">
        <v>98</v>
      </c>
      <c r="H27" s="23" t="s">
        <v>196</v>
      </c>
      <c r="I27" s="23">
        <v>100</v>
      </c>
      <c r="J27" s="23" t="str">
        <f>VLOOKUP(A27,[3]Sheet1!$1:$1048576,39,FALSE)</f>
        <v>6th</v>
      </c>
      <c r="K27" s="23">
        <f>P40+VLOOKUP(J27,[2]Sheet1!$A$1:$IV$65536,2,FALSE)</f>
        <v>95</v>
      </c>
      <c r="L27" s="23">
        <f t="shared" si="0"/>
        <v>293</v>
      </c>
      <c r="M27" s="4" t="s">
        <v>201</v>
      </c>
    </row>
    <row r="28" spans="1:13">
      <c r="A28" s="5">
        <v>444</v>
      </c>
      <c r="B28" s="6" t="s">
        <v>167</v>
      </c>
      <c r="C28" s="6" t="s">
        <v>168</v>
      </c>
      <c r="D28" s="7" t="s">
        <v>7</v>
      </c>
      <c r="E28" s="7" t="s">
        <v>8</v>
      </c>
      <c r="F28" s="23" t="s">
        <v>208</v>
      </c>
      <c r="G28" s="23">
        <v>96</v>
      </c>
      <c r="H28" s="23" t="s">
        <v>213</v>
      </c>
      <c r="I28" s="23">
        <v>94</v>
      </c>
      <c r="J28" s="23" t="str">
        <f>VLOOKUP(A28,[3]Sheet1!$1:$1048576,39,FALSE)</f>
        <v>1st</v>
      </c>
      <c r="K28" s="23">
        <f>P41+VLOOKUP(J28,[2]Sheet1!$A$1:$IV$65536,2,FALSE)</f>
        <v>100</v>
      </c>
      <c r="L28" s="23">
        <f t="shared" si="0"/>
        <v>290</v>
      </c>
      <c r="M28" s="4" t="s">
        <v>195</v>
      </c>
    </row>
    <row r="29" spans="1:13">
      <c r="A29" s="5">
        <v>372</v>
      </c>
      <c r="B29" s="6" t="s">
        <v>148</v>
      </c>
      <c r="C29" s="6" t="s">
        <v>149</v>
      </c>
      <c r="D29" s="7" t="s">
        <v>7</v>
      </c>
      <c r="E29" s="7" t="s">
        <v>8</v>
      </c>
      <c r="F29" s="23" t="s">
        <v>213</v>
      </c>
      <c r="G29" s="23">
        <v>94</v>
      </c>
      <c r="H29" s="23" t="s">
        <v>194</v>
      </c>
      <c r="I29" s="23">
        <v>92</v>
      </c>
      <c r="J29" s="23" t="str">
        <f>VLOOKUP(A29,[3]Sheet1!$1:$1048576,39,FALSE)</f>
        <v>3rd</v>
      </c>
      <c r="K29" s="23">
        <f>P42+VLOOKUP(J29,[2]Sheet1!$A$1:$IV$65536,2,FALSE)</f>
        <v>98</v>
      </c>
      <c r="L29" s="23">
        <f t="shared" si="0"/>
        <v>284</v>
      </c>
      <c r="M29" s="4" t="s">
        <v>208</v>
      </c>
    </row>
    <row r="30" spans="1:13">
      <c r="A30" s="5">
        <v>232</v>
      </c>
      <c r="B30" s="6" t="s">
        <v>90</v>
      </c>
      <c r="C30" s="6" t="s">
        <v>120</v>
      </c>
      <c r="D30" s="7" t="s">
        <v>7</v>
      </c>
      <c r="E30" s="7" t="s">
        <v>8</v>
      </c>
      <c r="F30" s="23" t="s">
        <v>202</v>
      </c>
      <c r="G30" s="23">
        <v>91</v>
      </c>
      <c r="H30" s="23" t="s">
        <v>195</v>
      </c>
      <c r="I30" s="23">
        <v>97</v>
      </c>
      <c r="J30" s="23" t="str">
        <f>VLOOKUP(A30,[3]Sheet1!$1:$1048576,39,FALSE)</f>
        <v>8th</v>
      </c>
      <c r="K30" s="23">
        <f>P43+VLOOKUP(J30,[2]Sheet1!$A$1:$IV$65536,2,FALSE)</f>
        <v>93</v>
      </c>
      <c r="L30" s="23">
        <f t="shared" si="0"/>
        <v>281</v>
      </c>
      <c r="M30" s="4" t="s">
        <v>211</v>
      </c>
    </row>
    <row r="31" spans="1:13">
      <c r="A31" s="5">
        <v>249</v>
      </c>
      <c r="B31" s="6" t="s">
        <v>130</v>
      </c>
      <c r="C31" s="6" t="s">
        <v>131</v>
      </c>
      <c r="D31" s="7" t="s">
        <v>7</v>
      </c>
      <c r="E31" s="7" t="s">
        <v>8</v>
      </c>
      <c r="F31" s="23" t="s">
        <v>214</v>
      </c>
      <c r="G31" s="23">
        <v>88</v>
      </c>
      <c r="H31" s="23" t="s">
        <v>218</v>
      </c>
      <c r="I31" s="23">
        <v>90</v>
      </c>
      <c r="J31" s="23" t="str">
        <f>VLOOKUP(A31,[3]Sheet1!$1:$1048576,39,FALSE)</f>
        <v>11th</v>
      </c>
      <c r="K31" s="23">
        <f>P44+VLOOKUP(J31,[2]Sheet1!$A$1:$IV$65536,2,FALSE)</f>
        <v>90</v>
      </c>
      <c r="L31" s="23">
        <f t="shared" si="0"/>
        <v>268</v>
      </c>
      <c r="M31" s="4" t="s">
        <v>213</v>
      </c>
    </row>
    <row r="32" spans="1:13">
      <c r="A32" s="5">
        <v>238</v>
      </c>
      <c r="B32" s="6" t="s">
        <v>123</v>
      </c>
      <c r="C32" s="6" t="s">
        <v>124</v>
      </c>
      <c r="D32" s="7" t="s">
        <v>7</v>
      </c>
      <c r="E32" s="7" t="s">
        <v>8</v>
      </c>
      <c r="F32" s="23" t="s">
        <v>199</v>
      </c>
      <c r="G32" s="23">
        <v>86</v>
      </c>
      <c r="H32" s="23" t="s">
        <v>202</v>
      </c>
      <c r="I32" s="23">
        <v>91</v>
      </c>
      <c r="J32" s="23" t="str">
        <f>VLOOKUP(A32,[3]Sheet1!$1:$1048576,39,FALSE)</f>
        <v>12th</v>
      </c>
      <c r="K32" s="23">
        <f>P45+VLOOKUP(J32,[2]Sheet1!$A$1:$IV$65536,2,FALSE)</f>
        <v>89</v>
      </c>
      <c r="L32" s="23">
        <f t="shared" si="0"/>
        <v>266</v>
      </c>
      <c r="M32" s="4" t="s">
        <v>203</v>
      </c>
    </row>
    <row r="33" spans="1:13">
      <c r="A33" s="5">
        <v>53</v>
      </c>
      <c r="B33" s="6" t="s">
        <v>39</v>
      </c>
      <c r="C33" s="6" t="s">
        <v>40</v>
      </c>
      <c r="D33" s="7" t="s">
        <v>7</v>
      </c>
      <c r="E33" s="7" t="s">
        <v>8</v>
      </c>
      <c r="F33" s="23" t="s">
        <v>198</v>
      </c>
      <c r="G33" s="23">
        <v>87</v>
      </c>
      <c r="H33" s="23" t="s">
        <v>224</v>
      </c>
      <c r="I33" s="23">
        <v>89</v>
      </c>
      <c r="J33" s="23" t="str">
        <f>VLOOKUP(A33,[3]Sheet1!$1:$1048576,39,FALSE)</f>
        <v>13th</v>
      </c>
      <c r="K33" s="23">
        <f>P46+VLOOKUP(J33,[2]Sheet1!$A$1:$IV$65536,2,FALSE)</f>
        <v>88</v>
      </c>
      <c r="L33" s="23">
        <f t="shared" si="0"/>
        <v>264</v>
      </c>
      <c r="M33" s="4" t="s">
        <v>194</v>
      </c>
    </row>
    <row r="34" spans="1:13">
      <c r="A34" s="5">
        <v>44</v>
      </c>
      <c r="B34" s="6" t="s">
        <v>37</v>
      </c>
      <c r="C34" s="6" t="s">
        <v>38</v>
      </c>
      <c r="D34" s="7" t="s">
        <v>7</v>
      </c>
      <c r="E34" s="7" t="s">
        <v>8</v>
      </c>
      <c r="F34" s="23" t="s">
        <v>211</v>
      </c>
      <c r="G34" s="23">
        <v>95</v>
      </c>
      <c r="H34" s="23"/>
      <c r="I34" s="23"/>
      <c r="J34" s="23" t="str">
        <f>VLOOKUP(A34,[3]Sheet1!$1:$1048576,39,FALSE)</f>
        <v>4th</v>
      </c>
      <c r="K34" s="23">
        <f>P47+VLOOKUP(J34,[2]Sheet1!$A$1:$IV$65536,2,FALSE)</f>
        <v>97</v>
      </c>
      <c r="L34" s="23">
        <f t="shared" si="0"/>
        <v>192</v>
      </c>
      <c r="M34" s="4" t="s">
        <v>202</v>
      </c>
    </row>
    <row r="35" spans="1:13">
      <c r="A35" s="5">
        <v>97</v>
      </c>
      <c r="B35" s="6" t="s">
        <v>66</v>
      </c>
      <c r="C35" s="6" t="s">
        <v>67</v>
      </c>
      <c r="D35" s="7" t="s">
        <v>7</v>
      </c>
      <c r="E35" s="7" t="s">
        <v>8</v>
      </c>
      <c r="F35" s="23" t="s">
        <v>218</v>
      </c>
      <c r="G35" s="23">
        <v>90</v>
      </c>
      <c r="H35" s="23" t="s">
        <v>208</v>
      </c>
      <c r="I35" s="23">
        <v>96</v>
      </c>
      <c r="J35" s="23"/>
      <c r="K35" s="23"/>
      <c r="L35" s="23">
        <f t="shared" si="0"/>
        <v>186</v>
      </c>
      <c r="M35" s="4" t="s">
        <v>218</v>
      </c>
    </row>
    <row r="36" spans="1:13">
      <c r="A36" s="5">
        <v>339</v>
      </c>
      <c r="B36" s="6" t="s">
        <v>105</v>
      </c>
      <c r="C36" s="6" t="s">
        <v>140</v>
      </c>
      <c r="D36" s="7" t="s">
        <v>7</v>
      </c>
      <c r="E36" s="7" t="s">
        <v>8</v>
      </c>
      <c r="F36" s="23"/>
      <c r="G36" s="23"/>
      <c r="H36" s="23" t="s">
        <v>203</v>
      </c>
      <c r="I36" s="23">
        <v>93</v>
      </c>
      <c r="J36" s="23" t="str">
        <f>VLOOKUP(A36,[3]Sheet1!$1:$1048576,39,FALSE)</f>
        <v>10th</v>
      </c>
      <c r="K36" s="23">
        <f>P49+VLOOKUP(J36,[2]Sheet1!$A$1:$IV$65536,2,FALSE)</f>
        <v>91</v>
      </c>
      <c r="L36" s="23">
        <f t="shared" si="0"/>
        <v>184</v>
      </c>
      <c r="M36" s="4" t="s">
        <v>224</v>
      </c>
    </row>
    <row r="37" spans="1:13">
      <c r="A37" s="5">
        <v>228</v>
      </c>
      <c r="B37" s="6" t="s">
        <v>118</v>
      </c>
      <c r="C37" s="6" t="s">
        <v>119</v>
      </c>
      <c r="D37" s="7" t="s">
        <v>7</v>
      </c>
      <c r="E37" s="7" t="s">
        <v>8</v>
      </c>
      <c r="F37" s="23" t="s">
        <v>224</v>
      </c>
      <c r="G37" s="23">
        <v>89</v>
      </c>
      <c r="H37" s="23"/>
      <c r="I37" s="23"/>
      <c r="J37" s="23" t="str">
        <f>VLOOKUP(A37,[3]Sheet1!$1:$1048576,39,FALSE)</f>
        <v>7th</v>
      </c>
      <c r="K37" s="23">
        <f>P50+VLOOKUP(J37,[2]Sheet1!$A$1:$IV$65536,2,FALSE)</f>
        <v>94</v>
      </c>
      <c r="L37" s="23">
        <f t="shared" ref="L37:L58" si="1">SUM(K37+I37+G37)</f>
        <v>183</v>
      </c>
      <c r="M37" s="4" t="s">
        <v>214</v>
      </c>
    </row>
    <row r="38" spans="1:13">
      <c r="A38" s="5">
        <v>103</v>
      </c>
      <c r="B38" s="6" t="s">
        <v>70</v>
      </c>
      <c r="C38" s="6" t="s">
        <v>71</v>
      </c>
      <c r="D38" s="7" t="s">
        <v>7</v>
      </c>
      <c r="E38" s="7" t="s">
        <v>8</v>
      </c>
      <c r="F38" s="23" t="s">
        <v>194</v>
      </c>
      <c r="G38" s="23">
        <v>92</v>
      </c>
      <c r="H38" s="23" t="s">
        <v>214</v>
      </c>
      <c r="I38" s="23">
        <v>88</v>
      </c>
      <c r="J38" s="23"/>
      <c r="K38" s="23"/>
      <c r="L38" s="23">
        <f t="shared" si="1"/>
        <v>180</v>
      </c>
      <c r="M38" s="4" t="s">
        <v>198</v>
      </c>
    </row>
    <row r="39" spans="1:13">
      <c r="A39" s="5">
        <v>211</v>
      </c>
      <c r="B39" s="6" t="s">
        <v>111</v>
      </c>
      <c r="C39" s="6" t="s">
        <v>112</v>
      </c>
      <c r="D39" s="7" t="s">
        <v>7</v>
      </c>
      <c r="E39" s="7" t="s">
        <v>8</v>
      </c>
      <c r="F39" s="23" t="s">
        <v>216</v>
      </c>
      <c r="G39" s="23">
        <v>85</v>
      </c>
      <c r="H39" s="23"/>
      <c r="I39" s="23"/>
      <c r="J39" s="23" t="str">
        <f>VLOOKUP(A39,[3]Sheet1!$1:$1048576,39,FALSE)</f>
        <v>15th</v>
      </c>
      <c r="K39" s="23">
        <f>P53+VLOOKUP(J39,[2]Sheet1!$A$1:$IV$65536,2,FALSE)</f>
        <v>86</v>
      </c>
      <c r="L39" s="23">
        <f t="shared" si="1"/>
        <v>171</v>
      </c>
      <c r="M39" s="4" t="s">
        <v>199</v>
      </c>
    </row>
    <row r="40" spans="1:13">
      <c r="A40" s="5">
        <v>154</v>
      </c>
      <c r="B40" s="6" t="s">
        <v>96</v>
      </c>
      <c r="C40" s="6" t="s">
        <v>6</v>
      </c>
      <c r="D40" s="7" t="s">
        <v>7</v>
      </c>
      <c r="E40" s="7" t="s">
        <v>8</v>
      </c>
      <c r="F40" s="23" t="s">
        <v>196</v>
      </c>
      <c r="G40" s="23">
        <v>100</v>
      </c>
      <c r="H40" s="23"/>
      <c r="I40" s="23"/>
      <c r="J40" s="23"/>
      <c r="K40" s="23"/>
      <c r="L40" s="23">
        <f t="shared" si="1"/>
        <v>100</v>
      </c>
      <c r="M40" s="4" t="s">
        <v>216</v>
      </c>
    </row>
    <row r="41" spans="1:13">
      <c r="A41" s="5">
        <v>119</v>
      </c>
      <c r="B41" s="6" t="s">
        <v>80</v>
      </c>
      <c r="C41" s="6" t="s">
        <v>81</v>
      </c>
      <c r="D41" s="7" t="s">
        <v>7</v>
      </c>
      <c r="E41" s="7" t="s">
        <v>8</v>
      </c>
      <c r="F41" s="23"/>
      <c r="G41" s="23"/>
      <c r="H41" s="23" t="s">
        <v>211</v>
      </c>
      <c r="I41" s="23">
        <v>95</v>
      </c>
      <c r="J41" s="23"/>
      <c r="K41" s="23"/>
      <c r="L41" s="23">
        <f t="shared" si="1"/>
        <v>95</v>
      </c>
      <c r="M41" s="4" t="s">
        <v>204</v>
      </c>
    </row>
    <row r="42" spans="1:13">
      <c r="A42" s="5">
        <v>94</v>
      </c>
      <c r="B42" s="6" t="s">
        <v>62</v>
      </c>
      <c r="C42" s="6" t="s">
        <v>63</v>
      </c>
      <c r="D42" s="7" t="s">
        <v>7</v>
      </c>
      <c r="E42" s="7" t="s">
        <v>8</v>
      </c>
      <c r="F42" s="23" t="s">
        <v>203</v>
      </c>
      <c r="G42" s="23">
        <v>93</v>
      </c>
      <c r="H42" s="23"/>
      <c r="I42" s="23"/>
      <c r="J42" s="23"/>
      <c r="K42" s="23"/>
      <c r="L42" s="23">
        <f t="shared" si="1"/>
        <v>93</v>
      </c>
      <c r="M42" s="4" t="s">
        <v>217</v>
      </c>
    </row>
    <row r="43" spans="1:13">
      <c r="A43" s="5">
        <v>337</v>
      </c>
      <c r="B43" s="6" t="s">
        <v>138</v>
      </c>
      <c r="C43" s="6" t="s">
        <v>139</v>
      </c>
      <c r="D43" s="7" t="s">
        <v>7</v>
      </c>
      <c r="E43" s="7" t="s">
        <v>8</v>
      </c>
      <c r="F43" s="23"/>
      <c r="G43" s="23"/>
      <c r="H43" s="23"/>
      <c r="I43" s="23"/>
      <c r="J43" s="23" t="str">
        <f>VLOOKUP(A43,[3]Sheet1!$1:$1048576,39,FALSE)</f>
        <v>9th</v>
      </c>
      <c r="K43" s="23">
        <f>P57+VLOOKUP(J43,[2]Sheet1!$A$1:$IV$65536,2,FALSE)</f>
        <v>92</v>
      </c>
      <c r="L43" s="23">
        <f t="shared" si="1"/>
        <v>92</v>
      </c>
      <c r="M43" s="4" t="s">
        <v>212</v>
      </c>
    </row>
    <row r="44" spans="1:13">
      <c r="A44" s="15">
        <v>362</v>
      </c>
      <c r="B44" s="16" t="s">
        <v>72</v>
      </c>
      <c r="C44" s="16" t="s">
        <v>143</v>
      </c>
      <c r="D44" s="7" t="s">
        <v>7</v>
      </c>
      <c r="E44" s="7" t="s">
        <v>8</v>
      </c>
      <c r="F44" s="23"/>
      <c r="G44" s="23"/>
      <c r="H44" s="23"/>
      <c r="I44" s="23"/>
      <c r="J44" s="23" t="str">
        <f>VLOOKUP(A44,[3]Sheet1!$1:$1048576,39,FALSE)</f>
        <v>14th</v>
      </c>
      <c r="K44" s="23">
        <f>P58+VLOOKUP(J44,[2]Sheet1!$A$1:$IV$65536,2,FALSE)</f>
        <v>87</v>
      </c>
      <c r="L44" s="23">
        <f t="shared" si="1"/>
        <v>87</v>
      </c>
      <c r="M44" s="4" t="s">
        <v>210</v>
      </c>
    </row>
    <row r="45" spans="1:13">
      <c r="A45" s="15"/>
      <c r="B45" s="16"/>
      <c r="C45" s="16"/>
      <c r="D45" s="7"/>
      <c r="E45" s="7"/>
      <c r="F45" s="23"/>
      <c r="G45" s="23"/>
      <c r="H45" s="23"/>
      <c r="I45" s="23"/>
      <c r="J45" s="23"/>
      <c r="K45" s="23"/>
      <c r="L45" s="23"/>
    </row>
    <row r="46" spans="1:13">
      <c r="A46" s="5">
        <v>423</v>
      </c>
      <c r="B46" s="6" t="s">
        <v>165</v>
      </c>
      <c r="C46" s="6" t="s">
        <v>166</v>
      </c>
      <c r="D46" s="7" t="s">
        <v>11</v>
      </c>
      <c r="E46" s="7" t="s">
        <v>8</v>
      </c>
      <c r="F46" s="23" t="s">
        <v>196</v>
      </c>
      <c r="G46" s="23">
        <v>100</v>
      </c>
      <c r="H46" s="23" t="s">
        <v>209</v>
      </c>
      <c r="I46" s="23">
        <v>99</v>
      </c>
      <c r="J46" s="23" t="str">
        <f>VLOOKUP(A46,[3]Sheet1!$1:$1048576,39,FALSE)</f>
        <v>1st</v>
      </c>
      <c r="K46" s="23">
        <f>P60+VLOOKUP(J46,[2]Sheet1!$A$1:$IV$65536,2,FALSE)</f>
        <v>100</v>
      </c>
      <c r="L46" s="23">
        <f t="shared" si="1"/>
        <v>299</v>
      </c>
      <c r="M46" s="4" t="s">
        <v>196</v>
      </c>
    </row>
    <row r="47" spans="1:13">
      <c r="A47" s="5">
        <v>145</v>
      </c>
      <c r="B47" s="6" t="s">
        <v>23</v>
      </c>
      <c r="C47" s="6" t="s">
        <v>92</v>
      </c>
      <c r="D47" s="7" t="s">
        <v>11</v>
      </c>
      <c r="E47" s="7" t="s">
        <v>8</v>
      </c>
      <c r="F47" s="23" t="s">
        <v>201</v>
      </c>
      <c r="G47" s="23">
        <v>98</v>
      </c>
      <c r="H47" s="23" t="s">
        <v>196</v>
      </c>
      <c r="I47" s="23">
        <v>100</v>
      </c>
      <c r="J47" s="23" t="str">
        <f>VLOOKUP(A47,[3]Sheet1!$1:$1048576,39,FALSE)</f>
        <v>4th</v>
      </c>
      <c r="K47" s="23">
        <f>P61+VLOOKUP(J47,[2]Sheet1!$A$1:$IV$65536,2,FALSE)</f>
        <v>97</v>
      </c>
      <c r="L47" s="23">
        <f t="shared" si="1"/>
        <v>295</v>
      </c>
      <c r="M47" s="4" t="s">
        <v>209</v>
      </c>
    </row>
    <row r="48" spans="1:13">
      <c r="A48" s="5">
        <v>36</v>
      </c>
      <c r="B48" s="6" t="s">
        <v>31</v>
      </c>
      <c r="C48" s="6" t="s">
        <v>32</v>
      </c>
      <c r="D48" s="7" t="s">
        <v>11</v>
      </c>
      <c r="E48" s="7" t="s">
        <v>8</v>
      </c>
      <c r="F48" s="23" t="s">
        <v>209</v>
      </c>
      <c r="G48" s="23">
        <v>99</v>
      </c>
      <c r="H48" s="23" t="s">
        <v>195</v>
      </c>
      <c r="I48" s="23">
        <v>97</v>
      </c>
      <c r="J48" s="23" t="str">
        <f>VLOOKUP(A48,[3]Sheet1!$1:$1048576,39,FALSE)</f>
        <v>3rd</v>
      </c>
      <c r="K48" s="23">
        <f>P62+VLOOKUP(J48,[2]Sheet1!$A$1:$IV$65536,2,FALSE)</f>
        <v>98</v>
      </c>
      <c r="L48" s="23">
        <f t="shared" si="1"/>
        <v>294</v>
      </c>
      <c r="M48" s="4" t="s">
        <v>201</v>
      </c>
    </row>
    <row r="49" spans="1:18">
      <c r="A49" s="5">
        <v>236</v>
      </c>
      <c r="B49" s="6" t="s">
        <v>121</v>
      </c>
      <c r="C49" s="6" t="s">
        <v>122</v>
      </c>
      <c r="D49" s="7" t="s">
        <v>11</v>
      </c>
      <c r="E49" s="7" t="s">
        <v>8</v>
      </c>
      <c r="F49" s="23" t="s">
        <v>195</v>
      </c>
      <c r="G49" s="23">
        <v>97</v>
      </c>
      <c r="H49" s="23" t="s">
        <v>201</v>
      </c>
      <c r="I49" s="23">
        <v>98</v>
      </c>
      <c r="J49" s="23" t="str">
        <f>VLOOKUP(A49,[3]Sheet1!$1:$1048576,39,FALSE)</f>
        <v>5th</v>
      </c>
      <c r="K49" s="23">
        <f>P63+VLOOKUP(J49,[2]Sheet1!$A$1:$IV$65536,2,FALSE)</f>
        <v>96</v>
      </c>
      <c r="L49" s="23">
        <f t="shared" si="1"/>
        <v>291</v>
      </c>
      <c r="M49" s="4" t="s">
        <v>195</v>
      </c>
    </row>
    <row r="50" spans="1:18">
      <c r="A50" s="5">
        <v>171</v>
      </c>
      <c r="B50" s="6" t="s">
        <v>102</v>
      </c>
      <c r="C50" s="6" t="s">
        <v>103</v>
      </c>
      <c r="D50" s="7" t="s">
        <v>11</v>
      </c>
      <c r="E50" s="7" t="s">
        <v>8</v>
      </c>
      <c r="F50" s="23" t="s">
        <v>208</v>
      </c>
      <c r="G50" s="23">
        <v>96</v>
      </c>
      <c r="H50" s="23"/>
      <c r="I50" s="23"/>
      <c r="J50" s="23" t="str">
        <f>VLOOKUP(A50,[3]Sheet1!$1:$1048576,39,FALSE)</f>
        <v>2nd</v>
      </c>
      <c r="K50" s="23">
        <f>P64+VLOOKUP(J50,[2]Sheet1!$A$1:$IV$65536,2,FALSE)</f>
        <v>99</v>
      </c>
      <c r="L50" s="23">
        <f t="shared" si="1"/>
        <v>195</v>
      </c>
      <c r="M50" s="4" t="s">
        <v>208</v>
      </c>
    </row>
    <row r="51" spans="1:18">
      <c r="A51" s="5"/>
      <c r="B51" s="6"/>
      <c r="C51" s="6"/>
      <c r="D51" s="7"/>
      <c r="E51" s="7"/>
      <c r="F51" s="23"/>
      <c r="G51" s="23"/>
      <c r="H51" s="23"/>
      <c r="I51" s="23"/>
      <c r="J51" s="23"/>
      <c r="K51" s="23"/>
      <c r="L51" s="23"/>
    </row>
    <row r="52" spans="1:18">
      <c r="A52" s="5">
        <v>90</v>
      </c>
      <c r="B52" s="6" t="s">
        <v>60</v>
      </c>
      <c r="C52" s="6" t="s">
        <v>61</v>
      </c>
      <c r="D52" s="7" t="s">
        <v>18</v>
      </c>
      <c r="E52" s="7" t="s">
        <v>8</v>
      </c>
      <c r="F52" s="23" t="s">
        <v>209</v>
      </c>
      <c r="G52" s="23">
        <v>99</v>
      </c>
      <c r="H52" s="23" t="s">
        <v>209</v>
      </c>
      <c r="I52" s="23">
        <v>99</v>
      </c>
      <c r="J52" s="23" t="str">
        <f>VLOOKUP(A52,[3]Sheet1!$1:$1048576,39,FALSE)</f>
        <v>2nd</v>
      </c>
      <c r="K52" s="23">
        <f>P65+VLOOKUP(J52,[2]Sheet1!$A$1:$IV$65536,2,FALSE)</f>
        <v>99</v>
      </c>
      <c r="L52" s="23">
        <f t="shared" si="1"/>
        <v>297</v>
      </c>
      <c r="M52" s="4" t="s">
        <v>196</v>
      </c>
    </row>
    <row r="53" spans="1:18">
      <c r="A53" s="5">
        <v>161</v>
      </c>
      <c r="B53" s="6" t="s">
        <v>82</v>
      </c>
      <c r="C53" s="6" t="s">
        <v>99</v>
      </c>
      <c r="D53" s="7" t="s">
        <v>18</v>
      </c>
      <c r="E53" s="7" t="s">
        <v>8</v>
      </c>
      <c r="F53" s="23" t="s">
        <v>196</v>
      </c>
      <c r="G53" s="23">
        <v>100</v>
      </c>
      <c r="H53" s="23" t="s">
        <v>201</v>
      </c>
      <c r="I53" s="23">
        <v>98</v>
      </c>
      <c r="J53" s="23" t="str">
        <f>VLOOKUP(A53,[3]Sheet1!$1:$1048576,39,FALSE)</f>
        <v>5th</v>
      </c>
      <c r="K53" s="23">
        <f>P66+VLOOKUP(J53,[2]Sheet1!$A$1:$IV$65536,2,FALSE)</f>
        <v>96</v>
      </c>
      <c r="L53" s="23">
        <f t="shared" si="1"/>
        <v>294</v>
      </c>
      <c r="M53" s="4" t="s">
        <v>209</v>
      </c>
    </row>
    <row r="54" spans="1:18">
      <c r="A54" s="5">
        <v>221</v>
      </c>
      <c r="B54" s="6" t="s">
        <v>114</v>
      </c>
      <c r="C54" s="6" t="s">
        <v>115</v>
      </c>
      <c r="D54" s="7" t="s">
        <v>18</v>
      </c>
      <c r="E54" s="7" t="s">
        <v>8</v>
      </c>
      <c r="F54" s="23" t="s">
        <v>195</v>
      </c>
      <c r="G54" s="23">
        <v>97</v>
      </c>
      <c r="H54" s="23" t="s">
        <v>208</v>
      </c>
      <c r="I54" s="23">
        <v>96</v>
      </c>
      <c r="J54" s="23" t="str">
        <f>VLOOKUP(A54,[3]Sheet1!$1:$1048576,39,FALSE)</f>
        <v>6th</v>
      </c>
      <c r="K54" s="23">
        <f>P67+VLOOKUP(J54,[2]Sheet1!$A$1:$IV$65536,2,FALSE)</f>
        <v>95</v>
      </c>
      <c r="L54" s="23">
        <f t="shared" si="1"/>
        <v>288</v>
      </c>
      <c r="M54" s="4" t="s">
        <v>201</v>
      </c>
    </row>
    <row r="55" spans="1:18">
      <c r="A55" s="5">
        <v>10</v>
      </c>
      <c r="B55" s="6" t="s">
        <v>16</v>
      </c>
      <c r="C55" s="6" t="s">
        <v>17</v>
      </c>
      <c r="D55" s="7" t="s">
        <v>18</v>
      </c>
      <c r="E55" s="7" t="s">
        <v>8</v>
      </c>
      <c r="F55" s="23"/>
      <c r="G55" s="23"/>
      <c r="H55" s="23" t="s">
        <v>196</v>
      </c>
      <c r="I55" s="23">
        <v>100</v>
      </c>
      <c r="J55" s="23" t="str">
        <f>VLOOKUP(A55,[3]Sheet1!$1:$1048576,39,FALSE)</f>
        <v>3rd</v>
      </c>
      <c r="K55" s="23">
        <f>P68+VLOOKUP(J55,[2]Sheet1!$A$1:$IV$65536,2,FALSE)</f>
        <v>98</v>
      </c>
      <c r="L55" s="23">
        <f t="shared" si="1"/>
        <v>198</v>
      </c>
      <c r="M55" s="4" t="s">
        <v>195</v>
      </c>
    </row>
    <row r="56" spans="1:18">
      <c r="A56" s="5">
        <v>335</v>
      </c>
      <c r="B56" s="6" t="s">
        <v>93</v>
      </c>
      <c r="C56" s="6" t="s">
        <v>137</v>
      </c>
      <c r="D56" s="7" t="s">
        <v>18</v>
      </c>
      <c r="E56" s="7" t="s">
        <v>8</v>
      </c>
      <c r="F56" s="23"/>
      <c r="G56" s="23"/>
      <c r="H56" s="23" t="s">
        <v>195</v>
      </c>
      <c r="I56" s="23">
        <v>97</v>
      </c>
      <c r="J56" s="23" t="str">
        <f>VLOOKUP(A56,[3]Sheet1!$1:$1048576,39,FALSE)</f>
        <v>1st</v>
      </c>
      <c r="K56" s="23">
        <f>P69+VLOOKUP(J56,[2]Sheet1!$A$1:$IV$65536,2,FALSE)</f>
        <v>100</v>
      </c>
      <c r="L56" s="23">
        <f t="shared" si="1"/>
        <v>197</v>
      </c>
      <c r="M56" s="4" t="s">
        <v>208</v>
      </c>
    </row>
    <row r="57" spans="1:18">
      <c r="A57" s="15">
        <v>399</v>
      </c>
      <c r="B57" s="16" t="s">
        <v>58</v>
      </c>
      <c r="C57" s="16" t="s">
        <v>157</v>
      </c>
      <c r="D57" s="7" t="s">
        <v>18</v>
      </c>
      <c r="E57" s="7" t="s">
        <v>8</v>
      </c>
      <c r="F57" s="23" t="s">
        <v>201</v>
      </c>
      <c r="G57" s="23">
        <v>98</v>
      </c>
      <c r="H57" s="23"/>
      <c r="I57" s="23"/>
      <c r="J57" s="23" t="str">
        <f>VLOOKUP(A57,[3]Sheet1!$1:$1048576,39,FALSE)</f>
        <v>4th</v>
      </c>
      <c r="K57" s="23">
        <f>P70+VLOOKUP(J57,[2]Sheet1!$A$1:$IV$65536,2,FALSE)</f>
        <v>97</v>
      </c>
      <c r="L57" s="23">
        <f t="shared" si="1"/>
        <v>195</v>
      </c>
      <c r="M57" s="4" t="s">
        <v>211</v>
      </c>
    </row>
    <row r="58" spans="1:18">
      <c r="A58" s="5">
        <v>280</v>
      </c>
      <c r="B58" s="6" t="s">
        <v>133</v>
      </c>
      <c r="C58" s="6" t="s">
        <v>134</v>
      </c>
      <c r="D58" s="7" t="s">
        <v>18</v>
      </c>
      <c r="E58" s="7" t="s">
        <v>8</v>
      </c>
      <c r="F58" s="23" t="s">
        <v>208</v>
      </c>
      <c r="G58" s="23">
        <v>96</v>
      </c>
      <c r="H58" s="23"/>
      <c r="I58" s="23"/>
      <c r="J58" s="23"/>
      <c r="K58" s="23"/>
      <c r="L58" s="23">
        <f t="shared" si="1"/>
        <v>96</v>
      </c>
      <c r="M58" s="4" t="s">
        <v>213</v>
      </c>
      <c r="N58" s="25"/>
      <c r="O58" s="25"/>
      <c r="P58" s="25"/>
      <c r="Q58" s="25"/>
      <c r="R58" s="25"/>
    </row>
    <row r="59" spans="1:18">
      <c r="A59" s="5">
        <v>350</v>
      </c>
      <c r="B59" s="6" t="s">
        <v>144</v>
      </c>
      <c r="C59" s="6" t="s">
        <v>278</v>
      </c>
      <c r="D59" s="7" t="s">
        <v>18</v>
      </c>
      <c r="E59" s="7" t="s">
        <v>8</v>
      </c>
      <c r="F59" s="23"/>
      <c r="G59" s="23"/>
      <c r="H59" s="23"/>
      <c r="I59" s="23"/>
      <c r="J59" s="23"/>
      <c r="K59" s="23"/>
      <c r="L59" s="23"/>
      <c r="M59" s="25"/>
      <c r="N59" s="25"/>
      <c r="O59" s="25"/>
      <c r="P59" s="25"/>
      <c r="Q59" s="25"/>
      <c r="R59" s="25"/>
    </row>
  </sheetData>
  <sortState ref="A2:L55">
    <sortCondition ref="D2:D55"/>
    <sortCondition descending="1" ref="L2:L55"/>
  </sortState>
  <pageMargins left="0.70866141732283472" right="0.70866141732283472" top="1.1417322834645669" bottom="0.15748031496062992" header="0.31496062992125984" footer="0.31496062992125984"/>
  <pageSetup paperSize="9" orientation="portrait" horizontalDpi="0" verticalDpi="0" r:id="rId1"/>
  <headerFooter>
    <oddHeader>&amp;L&amp;G&amp;CNational Series 2009-2010
Northern Zone class placings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Layout" zoomScaleNormal="100" workbookViewId="0">
      <selection activeCell="N19" sqref="N19"/>
    </sheetView>
  </sheetViews>
  <sheetFormatPr defaultRowHeight="12.75"/>
  <cols>
    <col min="1" max="1" width="4" style="21" bestFit="1" customWidth="1"/>
    <col min="2" max="2" width="10.28515625" style="22" bestFit="1" customWidth="1"/>
    <col min="3" max="3" width="13.28515625" style="22" bestFit="1" customWidth="1"/>
    <col min="4" max="4" width="3" style="20" bestFit="1" customWidth="1"/>
    <col min="5" max="5" width="3.85546875" style="20" customWidth="1"/>
    <col min="6" max="6" width="9.140625" style="4"/>
    <col min="7" max="7" width="4" style="4" bestFit="1" customWidth="1"/>
    <col min="8" max="8" width="9.140625" style="4"/>
    <col min="9" max="9" width="4" style="4" bestFit="1" customWidth="1"/>
    <col min="10" max="10" width="9.140625" style="4"/>
    <col min="11" max="11" width="4.7109375" style="4" bestFit="1" customWidth="1"/>
    <col min="12" max="12" width="5" style="4" bestFit="1" customWidth="1"/>
    <col min="13" max="16384" width="9.140625" style="4"/>
  </cols>
  <sheetData>
    <row r="1" spans="1:1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3" t="s">
        <v>186</v>
      </c>
      <c r="G1" s="23" t="s">
        <v>187</v>
      </c>
      <c r="H1" s="23" t="s">
        <v>188</v>
      </c>
      <c r="I1" s="23" t="s">
        <v>189</v>
      </c>
      <c r="J1" s="23" t="s">
        <v>192</v>
      </c>
      <c r="K1" s="23" t="s">
        <v>193</v>
      </c>
      <c r="L1" s="23" t="s">
        <v>274</v>
      </c>
    </row>
    <row r="2" spans="1:13">
      <c r="A2" s="5">
        <v>1</v>
      </c>
      <c r="B2" s="6" t="s">
        <v>5</v>
      </c>
      <c r="C2" s="6" t="s">
        <v>6</v>
      </c>
      <c r="D2" s="7" t="s">
        <v>7</v>
      </c>
      <c r="E2" s="7" t="s">
        <v>8</v>
      </c>
      <c r="F2" s="23" t="s">
        <v>208</v>
      </c>
      <c r="G2" s="23">
        <v>96</v>
      </c>
      <c r="H2" s="23" t="s">
        <v>195</v>
      </c>
      <c r="I2" s="23">
        <v>97</v>
      </c>
      <c r="J2" s="23" t="str">
        <f>VLOOKUP(A2,[3]Sheet1!$1:$1048576,40,FALSE)</f>
        <v>3rd</v>
      </c>
      <c r="K2" s="23">
        <f>VLOOKUP(J2,[2]Sheet1!$A$1:$IV$65536,2,FALSE)</f>
        <v>98</v>
      </c>
      <c r="L2" s="23">
        <f t="shared" ref="L2:L33" si="0">SUM(K2+I2+G2)</f>
        <v>291</v>
      </c>
      <c r="M2" s="4" t="s">
        <v>196</v>
      </c>
    </row>
    <row r="3" spans="1:13">
      <c r="A3" s="5">
        <v>32</v>
      </c>
      <c r="B3" s="6" t="s">
        <v>27</v>
      </c>
      <c r="C3" s="6" t="s">
        <v>28</v>
      </c>
      <c r="D3" s="7" t="s">
        <v>7</v>
      </c>
      <c r="E3" s="7" t="s">
        <v>8</v>
      </c>
      <c r="F3" s="23" t="s">
        <v>209</v>
      </c>
      <c r="G3" s="23">
        <v>99</v>
      </c>
      <c r="H3" s="23" t="s">
        <v>201</v>
      </c>
      <c r="I3" s="23">
        <v>98</v>
      </c>
      <c r="J3" s="23" t="str">
        <f>VLOOKUP(A3,[3]Sheet1!$1:$1048576,40,FALSE)</f>
        <v>9th</v>
      </c>
      <c r="K3" s="23">
        <f>VLOOKUP(J3,[2]Sheet1!$A$1:$IV$65536,2,FALSE)</f>
        <v>92</v>
      </c>
      <c r="L3" s="23">
        <f t="shared" si="0"/>
        <v>289</v>
      </c>
      <c r="M3" s="4" t="s">
        <v>209</v>
      </c>
    </row>
    <row r="4" spans="1:13">
      <c r="A4" s="5">
        <v>23</v>
      </c>
      <c r="B4" s="6" t="s">
        <v>23</v>
      </c>
      <c r="C4" s="6" t="s">
        <v>24</v>
      </c>
      <c r="D4" s="7" t="s">
        <v>7</v>
      </c>
      <c r="E4" s="7" t="s">
        <v>8</v>
      </c>
      <c r="F4" s="23" t="s">
        <v>195</v>
      </c>
      <c r="G4" s="23">
        <v>97</v>
      </c>
      <c r="H4" s="23" t="s">
        <v>196</v>
      </c>
      <c r="I4" s="23">
        <v>100</v>
      </c>
      <c r="J4" s="23" t="str">
        <f>VLOOKUP(A4,[3]Sheet1!$1:$1048576,40,FALSE)</f>
        <v>10th</v>
      </c>
      <c r="K4" s="23">
        <f>VLOOKUP(J4,[2]Sheet1!$A$1:$IV$65536,2,FALSE)</f>
        <v>91</v>
      </c>
      <c r="L4" s="23">
        <f t="shared" si="0"/>
        <v>288</v>
      </c>
      <c r="M4" s="4" t="s">
        <v>201</v>
      </c>
    </row>
    <row r="5" spans="1:13">
      <c r="A5" s="5">
        <v>135</v>
      </c>
      <c r="B5" s="6" t="s">
        <v>88</v>
      </c>
      <c r="C5" s="6" t="s">
        <v>89</v>
      </c>
      <c r="D5" s="7" t="s">
        <v>3</v>
      </c>
      <c r="E5" s="7" t="s">
        <v>8</v>
      </c>
      <c r="F5" s="23" t="s">
        <v>211</v>
      </c>
      <c r="G5" s="23">
        <v>95</v>
      </c>
      <c r="H5" s="23" t="s">
        <v>213</v>
      </c>
      <c r="I5" s="23">
        <v>94</v>
      </c>
      <c r="J5" s="23" t="str">
        <f>VLOOKUP(A5,[3]Sheet1!$1:$1048576,40,FALSE)</f>
        <v>4th</v>
      </c>
      <c r="K5" s="23">
        <f>VLOOKUP(J5,[2]Sheet1!$A$1:$IV$65536,2,FALSE)</f>
        <v>97</v>
      </c>
      <c r="L5" s="23">
        <f t="shared" si="0"/>
        <v>286</v>
      </c>
      <c r="M5" s="4" t="s">
        <v>195</v>
      </c>
    </row>
    <row r="6" spans="1:13">
      <c r="A6" s="5">
        <v>444</v>
      </c>
      <c r="B6" s="6" t="s">
        <v>167</v>
      </c>
      <c r="C6" s="6" t="s">
        <v>168</v>
      </c>
      <c r="D6" s="7" t="s">
        <v>7</v>
      </c>
      <c r="E6" s="7" t="s">
        <v>8</v>
      </c>
      <c r="F6" s="23" t="s">
        <v>213</v>
      </c>
      <c r="G6" s="23">
        <v>94</v>
      </c>
      <c r="H6" s="23" t="s">
        <v>218</v>
      </c>
      <c r="I6" s="23">
        <v>90</v>
      </c>
      <c r="J6" s="23" t="str">
        <f>VLOOKUP(A6,[3]Sheet1!$1:$1048576,40,FALSE)</f>
        <v>1st</v>
      </c>
      <c r="K6" s="23">
        <f>VLOOKUP(J6,[2]Sheet1!$A$1:$IV$65536,2,FALSE)</f>
        <v>100</v>
      </c>
      <c r="L6" s="23">
        <f t="shared" si="0"/>
        <v>284</v>
      </c>
      <c r="M6" s="4" t="s">
        <v>208</v>
      </c>
    </row>
    <row r="7" spans="1:13">
      <c r="A7" s="15">
        <v>215</v>
      </c>
      <c r="B7" s="16" t="s">
        <v>19</v>
      </c>
      <c r="C7" s="16" t="s">
        <v>113</v>
      </c>
      <c r="D7" s="7" t="s">
        <v>3</v>
      </c>
      <c r="E7" s="7" t="s">
        <v>8</v>
      </c>
      <c r="F7" s="23" t="s">
        <v>201</v>
      </c>
      <c r="G7" s="23">
        <v>98</v>
      </c>
      <c r="H7" s="23" t="s">
        <v>211</v>
      </c>
      <c r="I7" s="23">
        <v>95</v>
      </c>
      <c r="J7" s="23" t="str">
        <f>VLOOKUP(A7,[3]Sheet1!$1:$1048576,40,FALSE)</f>
        <v>13th</v>
      </c>
      <c r="K7" s="23">
        <f>VLOOKUP(J7,[2]Sheet1!$A$1:$IV$65536,2,FALSE)</f>
        <v>88</v>
      </c>
      <c r="L7" s="23">
        <f t="shared" si="0"/>
        <v>281</v>
      </c>
      <c r="M7" s="4" t="s">
        <v>211</v>
      </c>
    </row>
    <row r="8" spans="1:13">
      <c r="A8" s="5">
        <v>372</v>
      </c>
      <c r="B8" s="6" t="s">
        <v>148</v>
      </c>
      <c r="C8" s="6" t="s">
        <v>149</v>
      </c>
      <c r="D8" s="7" t="s">
        <v>7</v>
      </c>
      <c r="E8" s="7" t="s">
        <v>8</v>
      </c>
      <c r="F8" s="23" t="s">
        <v>194</v>
      </c>
      <c r="G8" s="23">
        <v>92</v>
      </c>
      <c r="H8" s="23" t="s">
        <v>214</v>
      </c>
      <c r="I8" s="23">
        <v>88</v>
      </c>
      <c r="J8" s="23" t="str">
        <f>VLOOKUP(A8,[3]Sheet1!$1:$1048576,40,FALSE)</f>
        <v>6th</v>
      </c>
      <c r="K8" s="23">
        <f>VLOOKUP(J8,[2]Sheet1!$A$1:$IV$65536,2,FALSE)</f>
        <v>95</v>
      </c>
      <c r="L8" s="23">
        <f t="shared" si="0"/>
        <v>275</v>
      </c>
      <c r="M8" s="4" t="s">
        <v>213</v>
      </c>
    </row>
    <row r="9" spans="1:13">
      <c r="A9" s="5">
        <v>495</v>
      </c>
      <c r="B9" s="6" t="s">
        <v>174</v>
      </c>
      <c r="C9" s="6" t="s">
        <v>175</v>
      </c>
      <c r="D9" s="7" t="s">
        <v>3</v>
      </c>
      <c r="E9" s="7" t="s">
        <v>8</v>
      </c>
      <c r="F9" s="23" t="s">
        <v>214</v>
      </c>
      <c r="G9" s="23">
        <v>88</v>
      </c>
      <c r="H9" s="23" t="s">
        <v>209</v>
      </c>
      <c r="I9" s="23">
        <v>99</v>
      </c>
      <c r="J9" s="23" t="s">
        <v>198</v>
      </c>
      <c r="K9" s="23">
        <v>87</v>
      </c>
      <c r="L9" s="23">
        <f t="shared" si="0"/>
        <v>274</v>
      </c>
      <c r="M9" s="4" t="s">
        <v>203</v>
      </c>
    </row>
    <row r="10" spans="1:13">
      <c r="A10" s="5">
        <v>251</v>
      </c>
      <c r="B10" s="6" t="s">
        <v>72</v>
      </c>
      <c r="C10" s="6" t="s">
        <v>132</v>
      </c>
      <c r="D10" s="7" t="s">
        <v>3</v>
      </c>
      <c r="E10" s="7" t="s">
        <v>8</v>
      </c>
      <c r="F10" s="23" t="s">
        <v>202</v>
      </c>
      <c r="G10" s="23">
        <v>91</v>
      </c>
      <c r="H10" s="23" t="s">
        <v>203</v>
      </c>
      <c r="I10" s="23">
        <v>93</v>
      </c>
      <c r="J10" s="23" t="str">
        <f>VLOOKUP(A10,[3]Sheet1!$1:$1048576,40,FALSE)</f>
        <v>12th</v>
      </c>
      <c r="K10" s="23">
        <f>VLOOKUP(J10,[2]Sheet1!$A$1:$IV$65536,2,FALSE)</f>
        <v>89</v>
      </c>
      <c r="L10" s="23">
        <f t="shared" si="0"/>
        <v>273</v>
      </c>
      <c r="M10" s="4" t="s">
        <v>194</v>
      </c>
    </row>
    <row r="11" spans="1:13">
      <c r="A11" s="15">
        <v>79</v>
      </c>
      <c r="B11" s="16" t="s">
        <v>52</v>
      </c>
      <c r="C11" s="16" t="s">
        <v>53</v>
      </c>
      <c r="D11" s="7" t="s">
        <v>3</v>
      </c>
      <c r="E11" s="7" t="s">
        <v>8</v>
      </c>
      <c r="F11" s="23" t="s">
        <v>199</v>
      </c>
      <c r="G11" s="23">
        <v>86</v>
      </c>
      <c r="H11" s="23" t="s">
        <v>198</v>
      </c>
      <c r="I11" s="23">
        <v>87</v>
      </c>
      <c r="J11" s="23" t="str">
        <f>VLOOKUP(A11,[3]Sheet1!$1:$1048576,40,FALSE)</f>
        <v>5th</v>
      </c>
      <c r="K11" s="23">
        <f>VLOOKUP(J11,[2]Sheet1!$A$1:$IV$65536,2,FALSE)</f>
        <v>96</v>
      </c>
      <c r="L11" s="23">
        <f t="shared" si="0"/>
        <v>269</v>
      </c>
      <c r="M11" s="4" t="s">
        <v>202</v>
      </c>
    </row>
    <row r="12" spans="1:13">
      <c r="A12" s="5">
        <v>232</v>
      </c>
      <c r="B12" s="6" t="s">
        <v>90</v>
      </c>
      <c r="C12" s="6" t="s">
        <v>120</v>
      </c>
      <c r="D12" s="7" t="s">
        <v>7</v>
      </c>
      <c r="E12" s="7" t="s">
        <v>8</v>
      </c>
      <c r="F12" s="23" t="s">
        <v>198</v>
      </c>
      <c r="G12" s="23">
        <v>87</v>
      </c>
      <c r="H12" s="23" t="s">
        <v>208</v>
      </c>
      <c r="I12" s="23">
        <v>96</v>
      </c>
      <c r="J12" s="23" t="str">
        <f>VLOOKUP(A12,[3]Sheet1!$1:$1048576,40,FALSE)</f>
        <v>17th</v>
      </c>
      <c r="K12" s="23">
        <f>VLOOKUP(J12,[2]Sheet1!$A$1:$IV$65536,2,FALSE)</f>
        <v>84</v>
      </c>
      <c r="L12" s="23">
        <f t="shared" si="0"/>
        <v>267</v>
      </c>
      <c r="M12" s="4" t="s">
        <v>218</v>
      </c>
    </row>
    <row r="13" spans="1:13">
      <c r="A13" s="5">
        <v>90</v>
      </c>
      <c r="B13" s="6" t="s">
        <v>60</v>
      </c>
      <c r="C13" s="6" t="s">
        <v>61</v>
      </c>
      <c r="D13" s="7" t="s">
        <v>18</v>
      </c>
      <c r="E13" s="7" t="s">
        <v>8</v>
      </c>
      <c r="F13" s="23" t="s">
        <v>220</v>
      </c>
      <c r="G13" s="23">
        <v>77</v>
      </c>
      <c r="H13" s="23" t="s">
        <v>204</v>
      </c>
      <c r="I13" s="23">
        <v>84</v>
      </c>
      <c r="J13" s="23" t="str">
        <f>VLOOKUP(A13,[3]Sheet1!$1:$1048576,40,FALSE)</f>
        <v>16th</v>
      </c>
      <c r="K13" s="23">
        <f>VLOOKUP(J13,[2]Sheet1!$A$1:$IV$65536,2,FALSE)</f>
        <v>85</v>
      </c>
      <c r="L13" s="23">
        <f t="shared" si="0"/>
        <v>246</v>
      </c>
      <c r="M13" s="4" t="s">
        <v>224</v>
      </c>
    </row>
    <row r="14" spans="1:13">
      <c r="A14" s="5">
        <v>371</v>
      </c>
      <c r="B14" s="6" t="s">
        <v>146</v>
      </c>
      <c r="C14" s="6" t="s">
        <v>147</v>
      </c>
      <c r="D14" s="7" t="s">
        <v>3</v>
      </c>
      <c r="E14" s="7" t="s">
        <v>8</v>
      </c>
      <c r="F14" s="23" t="s">
        <v>217</v>
      </c>
      <c r="G14" s="23">
        <v>83</v>
      </c>
      <c r="H14" s="23" t="s">
        <v>212</v>
      </c>
      <c r="I14" s="23">
        <v>82</v>
      </c>
      <c r="J14" s="23" t="str">
        <f>VLOOKUP(A14,[3]Sheet1!$1:$1048576,40,FALSE)</f>
        <v>21st</v>
      </c>
      <c r="K14" s="23">
        <f>VLOOKUP(J14,[2]Sheet1!$A$1:$IV$65536,2,FALSE)</f>
        <v>80</v>
      </c>
      <c r="L14" s="23">
        <f t="shared" si="0"/>
        <v>245</v>
      </c>
      <c r="M14" s="4" t="s">
        <v>214</v>
      </c>
    </row>
    <row r="15" spans="1:13">
      <c r="A15" s="5">
        <v>394</v>
      </c>
      <c r="B15" s="6" t="s">
        <v>72</v>
      </c>
      <c r="C15" s="6" t="s">
        <v>156</v>
      </c>
      <c r="D15" s="7" t="s">
        <v>3</v>
      </c>
      <c r="E15" s="7" t="s">
        <v>8</v>
      </c>
      <c r="F15" s="23" t="s">
        <v>205</v>
      </c>
      <c r="G15" s="23">
        <v>74</v>
      </c>
      <c r="H15" s="23" t="s">
        <v>216</v>
      </c>
      <c r="I15" s="23">
        <v>85</v>
      </c>
      <c r="J15" s="23" t="str">
        <f>VLOOKUP(A15,[3]Sheet1!$1:$1048576,40,FALSE)</f>
        <v>24th</v>
      </c>
      <c r="K15" s="23">
        <f>VLOOKUP(J15,[2]Sheet1!$A$1:$IV$65536,2,FALSE)</f>
        <v>77</v>
      </c>
      <c r="L15" s="23">
        <f t="shared" si="0"/>
        <v>236</v>
      </c>
      <c r="M15" s="4" t="s">
        <v>198</v>
      </c>
    </row>
    <row r="16" spans="1:13">
      <c r="A16" s="5">
        <v>423</v>
      </c>
      <c r="B16" s="6" t="s">
        <v>165</v>
      </c>
      <c r="C16" s="6" t="s">
        <v>166</v>
      </c>
      <c r="D16" s="7" t="s">
        <v>11</v>
      </c>
      <c r="E16" s="7" t="s">
        <v>8</v>
      </c>
      <c r="F16" s="23" t="s">
        <v>219</v>
      </c>
      <c r="G16" s="23">
        <v>80</v>
      </c>
      <c r="H16" s="23" t="s">
        <v>215</v>
      </c>
      <c r="I16" s="23">
        <v>79</v>
      </c>
      <c r="J16" s="23" t="str">
        <f>VLOOKUP(A16,[3]Sheet1!$1:$1048576,40,FALSE)</f>
        <v>25th</v>
      </c>
      <c r="K16" s="23">
        <f>VLOOKUP(J16,[2]Sheet1!$A$1:$IV$65536,2,FALSE)</f>
        <v>76</v>
      </c>
      <c r="L16" s="23">
        <f t="shared" si="0"/>
        <v>235</v>
      </c>
      <c r="M16" s="4" t="s">
        <v>199</v>
      </c>
    </row>
    <row r="17" spans="1:13">
      <c r="A17" s="5">
        <v>118</v>
      </c>
      <c r="B17" s="6" t="s">
        <v>78</v>
      </c>
      <c r="C17" s="6" t="s">
        <v>79</v>
      </c>
      <c r="D17" s="7" t="s">
        <v>3</v>
      </c>
      <c r="E17" s="7" t="s">
        <v>8</v>
      </c>
      <c r="F17" s="23" t="s">
        <v>212</v>
      </c>
      <c r="G17" s="23">
        <v>82</v>
      </c>
      <c r="H17" s="23" t="s">
        <v>220</v>
      </c>
      <c r="I17" s="23">
        <v>77</v>
      </c>
      <c r="J17" s="23" t="str">
        <f>VLOOKUP(A17,[3]Sheet1!$1:$1048576,40,FALSE)</f>
        <v>26th</v>
      </c>
      <c r="K17" s="23">
        <f>VLOOKUP(J17,[2]Sheet1!$A$1:$IV$65536,2,FALSE)</f>
        <v>75</v>
      </c>
      <c r="L17" s="23">
        <f t="shared" si="0"/>
        <v>234</v>
      </c>
      <c r="M17" s="4" t="s">
        <v>216</v>
      </c>
    </row>
    <row r="18" spans="1:13">
      <c r="A18" s="5">
        <v>249</v>
      </c>
      <c r="B18" s="6" t="s">
        <v>130</v>
      </c>
      <c r="C18" s="6" t="s">
        <v>131</v>
      </c>
      <c r="D18" s="7" t="s">
        <v>7</v>
      </c>
      <c r="E18" s="7" t="s">
        <v>8</v>
      </c>
      <c r="F18" s="23" t="s">
        <v>200</v>
      </c>
      <c r="G18" s="23">
        <v>76</v>
      </c>
      <c r="H18" s="23" t="s">
        <v>221</v>
      </c>
      <c r="I18" s="23">
        <v>73</v>
      </c>
      <c r="J18" s="23" t="str">
        <f>VLOOKUP(A18,[3]Sheet1!$1:$1048576,40,FALSE)</f>
        <v>20th</v>
      </c>
      <c r="K18" s="23">
        <f>VLOOKUP(J18,[2]Sheet1!$A$1:$IV$65536,2,FALSE)</f>
        <v>81</v>
      </c>
      <c r="L18" s="23">
        <f t="shared" si="0"/>
        <v>230</v>
      </c>
      <c r="M18" s="4" t="s">
        <v>204</v>
      </c>
    </row>
    <row r="19" spans="1:13">
      <c r="A19" s="5">
        <v>161</v>
      </c>
      <c r="B19" s="6" t="s">
        <v>82</v>
      </c>
      <c r="C19" s="6" t="s">
        <v>99</v>
      </c>
      <c r="D19" s="7" t="s">
        <v>18</v>
      </c>
      <c r="E19" s="7" t="s">
        <v>8</v>
      </c>
      <c r="F19" s="23" t="s">
        <v>222</v>
      </c>
      <c r="G19" s="23">
        <v>78</v>
      </c>
      <c r="H19" s="23" t="s">
        <v>217</v>
      </c>
      <c r="I19" s="23">
        <v>83</v>
      </c>
      <c r="J19" s="23" t="str">
        <f>VLOOKUP(A19,[3]Sheet1!$1:$1048576,40,FALSE)</f>
        <v>34th</v>
      </c>
      <c r="K19" s="23">
        <f>VLOOKUP(J19,[2]Sheet1!$A$1:$IV$65536,2,FALSE)</f>
        <v>67</v>
      </c>
      <c r="L19" s="23">
        <f t="shared" si="0"/>
        <v>228</v>
      </c>
      <c r="M19" s="4" t="s">
        <v>217</v>
      </c>
    </row>
    <row r="20" spans="1:13">
      <c r="A20" s="5">
        <v>173</v>
      </c>
      <c r="B20" s="6" t="s">
        <v>86</v>
      </c>
      <c r="C20" s="6" t="s">
        <v>104</v>
      </c>
      <c r="D20" s="7" t="s">
        <v>3</v>
      </c>
      <c r="E20" s="7" t="s">
        <v>8</v>
      </c>
      <c r="F20" s="23" t="s">
        <v>227</v>
      </c>
      <c r="G20" s="23">
        <v>75</v>
      </c>
      <c r="H20" s="23" t="s">
        <v>225</v>
      </c>
      <c r="I20" s="23">
        <v>70</v>
      </c>
      <c r="J20" s="23" t="str">
        <f>VLOOKUP(A20,[3]Sheet1!$1:$1048576,40,FALSE)</f>
        <v>22nd</v>
      </c>
      <c r="K20" s="23">
        <f>VLOOKUP(J20,[2]Sheet1!$A$1:$IV$65536,2,FALSE)</f>
        <v>79</v>
      </c>
      <c r="L20" s="23">
        <f t="shared" si="0"/>
        <v>224</v>
      </c>
      <c r="M20" s="4" t="s">
        <v>212</v>
      </c>
    </row>
    <row r="21" spans="1:13">
      <c r="A21" s="5">
        <v>145</v>
      </c>
      <c r="B21" s="6" t="s">
        <v>23</v>
      </c>
      <c r="C21" s="6" t="s">
        <v>92</v>
      </c>
      <c r="D21" s="7" t="s">
        <v>11</v>
      </c>
      <c r="E21" s="7" t="s">
        <v>8</v>
      </c>
      <c r="F21" s="23" t="s">
        <v>223</v>
      </c>
      <c r="G21" s="23">
        <v>71</v>
      </c>
      <c r="H21" s="23" t="s">
        <v>210</v>
      </c>
      <c r="I21" s="23">
        <v>81</v>
      </c>
      <c r="J21" s="23" t="str">
        <f>VLOOKUP(A21,[3]Sheet1!$1:$1048576,40,FALSE)</f>
        <v>30th</v>
      </c>
      <c r="K21" s="23">
        <f>VLOOKUP(J21,[2]Sheet1!$A$1:$IV$65536,2,FALSE)</f>
        <v>71</v>
      </c>
      <c r="L21" s="23">
        <f t="shared" si="0"/>
        <v>223</v>
      </c>
      <c r="M21" s="4" t="s">
        <v>210</v>
      </c>
    </row>
    <row r="22" spans="1:13">
      <c r="A22" s="5">
        <v>248</v>
      </c>
      <c r="B22" s="6" t="s">
        <v>128</v>
      </c>
      <c r="C22" s="6" t="s">
        <v>129</v>
      </c>
      <c r="D22" s="7" t="s">
        <v>3</v>
      </c>
      <c r="E22" s="7" t="s">
        <v>8</v>
      </c>
      <c r="F22" s="23" t="s">
        <v>215</v>
      </c>
      <c r="G22" s="23">
        <v>79</v>
      </c>
      <c r="H22" s="23" t="s">
        <v>205</v>
      </c>
      <c r="I22" s="23">
        <v>74</v>
      </c>
      <c r="J22" s="23" t="str">
        <f>VLOOKUP(A22,[3]Sheet1!$1:$1048576,40,FALSE)</f>
        <v>31st</v>
      </c>
      <c r="K22" s="23">
        <f>VLOOKUP(J22,[2]Sheet1!$A$1:$IV$65536,2,FALSE)</f>
        <v>70</v>
      </c>
      <c r="L22" s="23">
        <f t="shared" si="0"/>
        <v>223</v>
      </c>
      <c r="M22" s="4" t="s">
        <v>219</v>
      </c>
    </row>
    <row r="23" spans="1:13">
      <c r="A23" s="5">
        <v>238</v>
      </c>
      <c r="B23" s="6" t="s">
        <v>123</v>
      </c>
      <c r="C23" s="6" t="s">
        <v>124</v>
      </c>
      <c r="D23" s="7" t="s">
        <v>7</v>
      </c>
      <c r="E23" s="7" t="s">
        <v>8</v>
      </c>
      <c r="F23" s="23" t="s">
        <v>197</v>
      </c>
      <c r="G23" s="23">
        <v>69</v>
      </c>
      <c r="H23" s="23" t="s">
        <v>200</v>
      </c>
      <c r="I23" s="23">
        <v>76</v>
      </c>
      <c r="J23" s="23" t="str">
        <f>VLOOKUP(A23,[3]Sheet1!$1:$1048576,40,FALSE)</f>
        <v>28th</v>
      </c>
      <c r="K23" s="23">
        <f>VLOOKUP(J23,[2]Sheet1!$A$1:$IV$65536,2,FALSE)</f>
        <v>73</v>
      </c>
      <c r="L23" s="23">
        <f t="shared" si="0"/>
        <v>218</v>
      </c>
      <c r="M23" s="4" t="s">
        <v>215</v>
      </c>
    </row>
    <row r="24" spans="1:13">
      <c r="A24" s="5">
        <v>53</v>
      </c>
      <c r="B24" s="6" t="s">
        <v>39</v>
      </c>
      <c r="C24" s="6" t="s">
        <v>40</v>
      </c>
      <c r="D24" s="7" t="s">
        <v>7</v>
      </c>
      <c r="E24" s="7" t="s">
        <v>8</v>
      </c>
      <c r="F24" s="23" t="s">
        <v>221</v>
      </c>
      <c r="G24" s="23">
        <v>73</v>
      </c>
      <c r="H24" s="23" t="s">
        <v>207</v>
      </c>
      <c r="I24" s="23">
        <v>72</v>
      </c>
      <c r="J24" s="23" t="str">
        <f>VLOOKUP(A24,[3]Sheet1!$1:$1048576,40,FALSE)</f>
        <v>35th</v>
      </c>
      <c r="K24" s="23">
        <f>VLOOKUP(J24,[2]Sheet1!$A$1:$IV$65536,2,FALSE)</f>
        <v>66</v>
      </c>
      <c r="L24" s="23">
        <f t="shared" si="0"/>
        <v>211</v>
      </c>
      <c r="M24" s="4" t="s">
        <v>222</v>
      </c>
    </row>
    <row r="25" spans="1:13">
      <c r="A25" s="5">
        <v>36</v>
      </c>
      <c r="B25" s="6" t="s">
        <v>31</v>
      </c>
      <c r="C25" s="6" t="s">
        <v>32</v>
      </c>
      <c r="D25" s="7" t="s">
        <v>11</v>
      </c>
      <c r="E25" s="7" t="s">
        <v>8</v>
      </c>
      <c r="F25" s="23" t="s">
        <v>207</v>
      </c>
      <c r="G25" s="23">
        <v>72</v>
      </c>
      <c r="H25" s="23" t="s">
        <v>242</v>
      </c>
      <c r="I25" s="23">
        <v>62</v>
      </c>
      <c r="J25" s="23" t="str">
        <f>VLOOKUP(A25,[3]Sheet1!$1:$1048576,40,FALSE)</f>
        <v>29th</v>
      </c>
      <c r="K25" s="23">
        <f>VLOOKUP(J25,[2]Sheet1!$A$1:$IV$65536,2,FALSE)</f>
        <v>72</v>
      </c>
      <c r="L25" s="23">
        <f t="shared" si="0"/>
        <v>206</v>
      </c>
      <c r="M25" s="4" t="s">
        <v>220</v>
      </c>
    </row>
    <row r="26" spans="1:13">
      <c r="A26" s="5">
        <v>221</v>
      </c>
      <c r="B26" s="6" t="s">
        <v>114</v>
      </c>
      <c r="C26" s="6" t="s">
        <v>115</v>
      </c>
      <c r="D26" s="7" t="s">
        <v>18</v>
      </c>
      <c r="E26" s="7" t="s">
        <v>8</v>
      </c>
      <c r="F26" s="23" t="s">
        <v>206</v>
      </c>
      <c r="G26" s="23">
        <v>67</v>
      </c>
      <c r="H26" s="23" t="s">
        <v>223</v>
      </c>
      <c r="I26" s="23">
        <v>71</v>
      </c>
      <c r="J26" s="23" t="str">
        <f>VLOOKUP(A26,[3]Sheet1!$1:$1048576,40,FALSE)</f>
        <v>36th</v>
      </c>
      <c r="K26" s="23">
        <f>VLOOKUP(J26,[2]Sheet1!$A$1:$IV$65536,2,FALSE)</f>
        <v>65</v>
      </c>
      <c r="L26" s="23">
        <f t="shared" si="0"/>
        <v>203</v>
      </c>
      <c r="M26" s="4" t="s">
        <v>200</v>
      </c>
    </row>
    <row r="27" spans="1:13">
      <c r="A27" s="5">
        <v>236</v>
      </c>
      <c r="B27" s="6" t="s">
        <v>121</v>
      </c>
      <c r="C27" s="6" t="s">
        <v>122</v>
      </c>
      <c r="D27" s="7" t="s">
        <v>11</v>
      </c>
      <c r="E27" s="7" t="s">
        <v>8</v>
      </c>
      <c r="F27" s="23" t="s">
        <v>225</v>
      </c>
      <c r="G27" s="23">
        <v>70</v>
      </c>
      <c r="H27" s="23" t="s">
        <v>227</v>
      </c>
      <c r="I27" s="23">
        <v>75</v>
      </c>
      <c r="J27" s="23" t="str">
        <f>VLOOKUP(A27,[3]Sheet1!$1:$1048576,40,FALSE)</f>
        <v>45th</v>
      </c>
      <c r="K27" s="23">
        <f>VLOOKUP(J27,[2]Sheet1!$A$1:$IV$65536,2,FALSE)</f>
        <v>56</v>
      </c>
      <c r="L27" s="23">
        <f t="shared" si="0"/>
        <v>201</v>
      </c>
      <c r="M27" s="4" t="s">
        <v>227</v>
      </c>
    </row>
    <row r="28" spans="1:13">
      <c r="A28" s="15">
        <v>324</v>
      </c>
      <c r="B28" s="16" t="s">
        <v>135</v>
      </c>
      <c r="C28" s="16" t="s">
        <v>136</v>
      </c>
      <c r="D28" s="7" t="s">
        <v>3</v>
      </c>
      <c r="E28" s="7" t="s">
        <v>8</v>
      </c>
      <c r="F28" s="23" t="s">
        <v>229</v>
      </c>
      <c r="G28" s="23">
        <v>65</v>
      </c>
      <c r="H28" s="23" t="s">
        <v>226</v>
      </c>
      <c r="I28" s="23">
        <v>68</v>
      </c>
      <c r="J28" s="23" t="str">
        <f>VLOOKUP(A28,[3]Sheet1!$1:$1048576,40,FALSE)</f>
        <v>33rd</v>
      </c>
      <c r="K28" s="23">
        <f>VLOOKUP(J28,[2]Sheet1!$A$1:$IV$65536,2,FALSE)</f>
        <v>68</v>
      </c>
      <c r="L28" s="23">
        <f t="shared" si="0"/>
        <v>201</v>
      </c>
      <c r="M28" s="4" t="s">
        <v>205</v>
      </c>
    </row>
    <row r="29" spans="1:13">
      <c r="A29" s="5">
        <v>75</v>
      </c>
      <c r="B29" s="6" t="s">
        <v>49</v>
      </c>
      <c r="C29" s="6" t="s">
        <v>50</v>
      </c>
      <c r="D29" s="7" t="s">
        <v>51</v>
      </c>
      <c r="E29" s="7" t="s">
        <v>8</v>
      </c>
      <c r="F29" s="23" t="s">
        <v>261</v>
      </c>
      <c r="G29" s="23">
        <v>61</v>
      </c>
      <c r="H29" s="23" t="s">
        <v>197</v>
      </c>
      <c r="I29" s="23">
        <v>69</v>
      </c>
      <c r="J29" s="23" t="str">
        <f>VLOOKUP(A29,[3]Sheet1!$1:$1048576,40,FALSE)</f>
        <v>39th</v>
      </c>
      <c r="K29" s="23">
        <f>VLOOKUP(J29,[2]Sheet1!$A$1:$IV$65536,2,FALSE)</f>
        <v>62</v>
      </c>
      <c r="L29" s="23">
        <f t="shared" si="0"/>
        <v>192</v>
      </c>
      <c r="M29" s="4" t="s">
        <v>221</v>
      </c>
    </row>
    <row r="30" spans="1:13">
      <c r="A30" s="5">
        <v>44</v>
      </c>
      <c r="B30" s="6" t="s">
        <v>37</v>
      </c>
      <c r="C30" s="6" t="s">
        <v>38</v>
      </c>
      <c r="D30" s="7" t="s">
        <v>7</v>
      </c>
      <c r="E30" s="7" t="s">
        <v>8</v>
      </c>
      <c r="F30" s="23" t="s">
        <v>203</v>
      </c>
      <c r="G30" s="23">
        <v>93</v>
      </c>
      <c r="H30" s="23"/>
      <c r="I30" s="23"/>
      <c r="J30" s="23" t="str">
        <f>VLOOKUP(A30,[3]Sheet1!$1:$1048576,40,FALSE)</f>
        <v>8th</v>
      </c>
      <c r="K30" s="23">
        <f>VLOOKUP(J30,[2]Sheet1!$A$1:$IV$65536,2,FALSE)</f>
        <v>93</v>
      </c>
      <c r="L30" s="23">
        <f t="shared" si="0"/>
        <v>186</v>
      </c>
      <c r="M30" s="4" t="s">
        <v>207</v>
      </c>
    </row>
    <row r="31" spans="1:13">
      <c r="A31" s="5">
        <v>80</v>
      </c>
      <c r="B31" s="6" t="s">
        <v>54</v>
      </c>
      <c r="C31" s="6" t="s">
        <v>55</v>
      </c>
      <c r="D31" s="7" t="s">
        <v>51</v>
      </c>
      <c r="E31" s="7" t="s">
        <v>8</v>
      </c>
      <c r="F31" s="23" t="s">
        <v>265</v>
      </c>
      <c r="G31" s="23">
        <v>60</v>
      </c>
      <c r="H31" s="23" t="s">
        <v>238</v>
      </c>
      <c r="I31" s="23">
        <v>64</v>
      </c>
      <c r="J31" s="23" t="str">
        <f>VLOOKUP(A31,[3]Sheet1!$1:$1048576,40,FALSE)</f>
        <v>44th</v>
      </c>
      <c r="K31" s="23">
        <f>VLOOKUP(J31,[2]Sheet1!$A$1:$IV$65536,2,FALSE)</f>
        <v>57</v>
      </c>
      <c r="L31" s="23">
        <f t="shared" si="0"/>
        <v>181</v>
      </c>
      <c r="M31" s="4" t="s">
        <v>223</v>
      </c>
    </row>
    <row r="32" spans="1:13">
      <c r="A32" s="15">
        <v>421</v>
      </c>
      <c r="B32" s="16" t="s">
        <v>163</v>
      </c>
      <c r="C32" s="16" t="s">
        <v>164</v>
      </c>
      <c r="D32" s="7" t="s">
        <v>51</v>
      </c>
      <c r="E32" s="7" t="s">
        <v>8</v>
      </c>
      <c r="F32" s="23" t="s">
        <v>240</v>
      </c>
      <c r="G32" s="23">
        <v>59</v>
      </c>
      <c r="H32" s="23" t="s">
        <v>231</v>
      </c>
      <c r="I32" s="23">
        <v>63</v>
      </c>
      <c r="J32" s="23" t="str">
        <f>VLOOKUP(A32,[3]Sheet1!$1:$1048576,40,FALSE)</f>
        <v>43rd</v>
      </c>
      <c r="K32" s="23">
        <f>VLOOKUP(J32,[2]Sheet1!$A$1:$IV$65536,2,FALSE)</f>
        <v>58</v>
      </c>
      <c r="L32" s="23">
        <f t="shared" si="0"/>
        <v>180</v>
      </c>
      <c r="M32" s="4" t="s">
        <v>225</v>
      </c>
    </row>
    <row r="33" spans="1:13">
      <c r="A33" s="15">
        <v>68</v>
      </c>
      <c r="B33" s="16" t="s">
        <v>45</v>
      </c>
      <c r="C33" s="16" t="s">
        <v>46</v>
      </c>
      <c r="D33" s="7" t="s">
        <v>3</v>
      </c>
      <c r="E33" s="7" t="s">
        <v>8</v>
      </c>
      <c r="F33" s="23" t="s">
        <v>204</v>
      </c>
      <c r="G33" s="23">
        <v>84</v>
      </c>
      <c r="H33" s="23"/>
      <c r="I33" s="23"/>
      <c r="J33" s="23" t="str">
        <f>VLOOKUP(A33,[3]Sheet1!$1:$1048576,40,FALSE)</f>
        <v>7th</v>
      </c>
      <c r="K33" s="23">
        <f>VLOOKUP(J33,[2]Sheet1!$A$1:$IV$65536,2,FALSE)</f>
        <v>94</v>
      </c>
      <c r="L33" s="23">
        <f t="shared" si="0"/>
        <v>178</v>
      </c>
      <c r="M33" s="4" t="s">
        <v>197</v>
      </c>
    </row>
    <row r="34" spans="1:13">
      <c r="A34" s="5">
        <v>449</v>
      </c>
      <c r="B34" s="6" t="s">
        <v>169</v>
      </c>
      <c r="C34" s="6" t="s">
        <v>119</v>
      </c>
      <c r="D34" s="7" t="s">
        <v>3</v>
      </c>
      <c r="E34" s="7" t="s">
        <v>8</v>
      </c>
      <c r="F34" s="23"/>
      <c r="G34" s="23"/>
      <c r="H34" s="23" t="s">
        <v>222</v>
      </c>
      <c r="I34" s="23">
        <v>78</v>
      </c>
      <c r="J34" s="23" t="str">
        <f>VLOOKUP(A34,[3]Sheet1!$1:$1048576,40,FALSE)</f>
        <v>2nd</v>
      </c>
      <c r="K34" s="23">
        <f>VLOOKUP(J34,[2]Sheet1!$A$1:$IV$65536,2,FALSE)</f>
        <v>99</v>
      </c>
      <c r="L34" s="23">
        <f t="shared" ref="L34:L53" si="1">SUM(K34+I34+G34)</f>
        <v>177</v>
      </c>
      <c r="M34" s="4" t="s">
        <v>226</v>
      </c>
    </row>
    <row r="35" spans="1:13">
      <c r="A35" s="5">
        <v>97</v>
      </c>
      <c r="B35" s="6" t="s">
        <v>66</v>
      </c>
      <c r="C35" s="6" t="s">
        <v>67</v>
      </c>
      <c r="D35" s="7" t="s">
        <v>7</v>
      </c>
      <c r="E35" s="7" t="s">
        <v>8</v>
      </c>
      <c r="F35" s="23" t="s">
        <v>216</v>
      </c>
      <c r="G35" s="23">
        <v>85</v>
      </c>
      <c r="H35" s="23" t="s">
        <v>194</v>
      </c>
      <c r="I35" s="23">
        <v>92</v>
      </c>
      <c r="J35" s="23"/>
      <c r="K35" s="23"/>
      <c r="L35" s="23">
        <f t="shared" si="1"/>
        <v>177</v>
      </c>
      <c r="M35" s="4" t="s">
        <v>206</v>
      </c>
    </row>
    <row r="36" spans="1:13">
      <c r="A36" s="5">
        <v>228</v>
      </c>
      <c r="B36" s="6" t="s">
        <v>118</v>
      </c>
      <c r="C36" s="6" t="s">
        <v>119</v>
      </c>
      <c r="D36" s="7" t="s">
        <v>7</v>
      </c>
      <c r="E36" s="7" t="s">
        <v>8</v>
      </c>
      <c r="F36" s="23" t="s">
        <v>210</v>
      </c>
      <c r="G36" s="23">
        <v>81</v>
      </c>
      <c r="H36" s="23"/>
      <c r="I36" s="23"/>
      <c r="J36" s="23" t="str">
        <f>VLOOKUP(A36,[3]Sheet1!$1:$1048576,40,FALSE)</f>
        <v>11th</v>
      </c>
      <c r="K36" s="23">
        <f>VLOOKUP(J36,[2]Sheet1!$A$1:$IV$65536,2,FALSE)</f>
        <v>90</v>
      </c>
      <c r="L36" s="23">
        <f t="shared" si="1"/>
        <v>171</v>
      </c>
      <c r="M36" s="4" t="s">
        <v>228</v>
      </c>
    </row>
    <row r="37" spans="1:13">
      <c r="A37" s="5">
        <v>339</v>
      </c>
      <c r="B37" s="6" t="s">
        <v>105</v>
      </c>
      <c r="C37" s="6" t="s">
        <v>140</v>
      </c>
      <c r="D37" s="7" t="s">
        <v>7</v>
      </c>
      <c r="E37" s="7" t="s">
        <v>8</v>
      </c>
      <c r="F37" s="23"/>
      <c r="G37" s="23"/>
      <c r="H37" s="23" t="s">
        <v>224</v>
      </c>
      <c r="I37" s="23">
        <v>89</v>
      </c>
      <c r="J37" s="23" t="str">
        <f>VLOOKUP(A37,[3]Sheet1!$1:$1048576,40,FALSE)</f>
        <v>19th</v>
      </c>
      <c r="K37" s="23">
        <f>VLOOKUP(J37,[2]Sheet1!$A$1:$IV$65536,2,FALSE)</f>
        <v>82</v>
      </c>
      <c r="L37" s="23">
        <f t="shared" si="1"/>
        <v>171</v>
      </c>
      <c r="M37" s="4" t="s">
        <v>229</v>
      </c>
    </row>
    <row r="38" spans="1:13">
      <c r="A38" s="5">
        <v>335</v>
      </c>
      <c r="B38" s="6" t="s">
        <v>93</v>
      </c>
      <c r="C38" s="6" t="s">
        <v>137</v>
      </c>
      <c r="D38" s="7" t="s">
        <v>18</v>
      </c>
      <c r="E38" s="7" t="s">
        <v>8</v>
      </c>
      <c r="F38" s="23"/>
      <c r="G38" s="23"/>
      <c r="H38" s="23" t="s">
        <v>219</v>
      </c>
      <c r="I38" s="23">
        <v>80</v>
      </c>
      <c r="J38" s="23" t="str">
        <f>VLOOKUP(A38,[3]Sheet1!$1:$1048576,40,FALSE)</f>
        <v>15th</v>
      </c>
      <c r="K38" s="23">
        <f>VLOOKUP(J38,[2]Sheet1!$A$1:$IV$65536,2,FALSE)</f>
        <v>86</v>
      </c>
      <c r="L38" s="23">
        <f t="shared" si="1"/>
        <v>166</v>
      </c>
      <c r="M38" s="4" t="s">
        <v>238</v>
      </c>
    </row>
    <row r="39" spans="1:13">
      <c r="A39" s="5">
        <v>10</v>
      </c>
      <c r="B39" s="6" t="s">
        <v>16</v>
      </c>
      <c r="C39" s="6" t="s">
        <v>17</v>
      </c>
      <c r="D39" s="7" t="s">
        <v>18</v>
      </c>
      <c r="E39" s="7" t="s">
        <v>8</v>
      </c>
      <c r="F39" s="23"/>
      <c r="G39" s="23"/>
      <c r="H39" s="23" t="s">
        <v>199</v>
      </c>
      <c r="I39" s="23">
        <v>86</v>
      </c>
      <c r="J39" s="23" t="str">
        <f>VLOOKUP(A39,[3]Sheet1!$1:$1048576,40,FALSE)</f>
        <v>23rd</v>
      </c>
      <c r="K39" s="23">
        <f>VLOOKUP(J39,[2]Sheet1!$A$1:$IV$65536,2,FALSE)</f>
        <v>78</v>
      </c>
      <c r="L39" s="23">
        <f t="shared" si="1"/>
        <v>164</v>
      </c>
      <c r="M39" s="4" t="s">
        <v>231</v>
      </c>
    </row>
    <row r="40" spans="1:13">
      <c r="A40" s="5">
        <v>103</v>
      </c>
      <c r="B40" s="6" t="s">
        <v>70</v>
      </c>
      <c r="C40" s="6" t="s">
        <v>71</v>
      </c>
      <c r="D40" s="7" t="s">
        <v>7</v>
      </c>
      <c r="E40" s="7" t="s">
        <v>8</v>
      </c>
      <c r="F40" s="23" t="s">
        <v>224</v>
      </c>
      <c r="G40" s="23">
        <v>89</v>
      </c>
      <c r="H40" s="23" t="s">
        <v>206</v>
      </c>
      <c r="I40" s="23">
        <v>67</v>
      </c>
      <c r="J40" s="23"/>
      <c r="K40" s="23"/>
      <c r="L40" s="23">
        <f t="shared" si="1"/>
        <v>156</v>
      </c>
      <c r="M40" s="4" t="s">
        <v>242</v>
      </c>
    </row>
    <row r="41" spans="1:13">
      <c r="A41" s="5">
        <v>171</v>
      </c>
      <c r="B41" s="6" t="s">
        <v>102</v>
      </c>
      <c r="C41" s="6" t="s">
        <v>103</v>
      </c>
      <c r="D41" s="7" t="s">
        <v>11</v>
      </c>
      <c r="E41" s="7" t="s">
        <v>8</v>
      </c>
      <c r="F41" s="23" t="s">
        <v>228</v>
      </c>
      <c r="G41" s="23">
        <v>66</v>
      </c>
      <c r="H41" s="23"/>
      <c r="I41" s="23"/>
      <c r="J41" s="23" t="str">
        <f>VLOOKUP(A41,[3]Sheet1!$1:$1048576,40,FALSE)</f>
        <v>27th</v>
      </c>
      <c r="K41" s="23">
        <f>VLOOKUP(J41,[2]Sheet1!$A$1:$IV$65536,2,FALSE)</f>
        <v>74</v>
      </c>
      <c r="L41" s="23">
        <f t="shared" si="1"/>
        <v>140</v>
      </c>
      <c r="M41" s="4" t="s">
        <v>261</v>
      </c>
    </row>
    <row r="42" spans="1:13">
      <c r="A42" s="15">
        <v>399</v>
      </c>
      <c r="B42" s="16" t="s">
        <v>58</v>
      </c>
      <c r="C42" s="16" t="s">
        <v>157</v>
      </c>
      <c r="D42" s="7" t="s">
        <v>18</v>
      </c>
      <c r="E42" s="7" t="s">
        <v>8</v>
      </c>
      <c r="F42" s="23" t="s">
        <v>226</v>
      </c>
      <c r="G42" s="23">
        <v>68</v>
      </c>
      <c r="H42" s="23"/>
      <c r="I42" s="23"/>
      <c r="J42" s="23" t="str">
        <f>VLOOKUP(A42,[3]Sheet1!$1:$1048576,40,FALSE)</f>
        <v>32nd</v>
      </c>
      <c r="K42" s="23">
        <f>VLOOKUP(J42,[2]Sheet1!$A$1:$IV$65536,2,FALSE)</f>
        <v>69</v>
      </c>
      <c r="L42" s="23">
        <f t="shared" si="1"/>
        <v>137</v>
      </c>
      <c r="M42" s="4" t="s">
        <v>265</v>
      </c>
    </row>
    <row r="43" spans="1:13">
      <c r="A43" s="5">
        <v>157</v>
      </c>
      <c r="B43" s="6" t="s">
        <v>72</v>
      </c>
      <c r="C43" s="6" t="s">
        <v>97</v>
      </c>
      <c r="D43" s="7" t="s">
        <v>51</v>
      </c>
      <c r="E43" s="7" t="s">
        <v>8</v>
      </c>
      <c r="F43" s="23" t="s">
        <v>242</v>
      </c>
      <c r="G43" s="23">
        <v>62</v>
      </c>
      <c r="H43" s="23" t="s">
        <v>228</v>
      </c>
      <c r="I43" s="23">
        <v>66</v>
      </c>
      <c r="J43" s="23"/>
      <c r="K43" s="23"/>
      <c r="L43" s="23">
        <f t="shared" si="1"/>
        <v>128</v>
      </c>
      <c r="M43" s="4" t="s">
        <v>240</v>
      </c>
    </row>
    <row r="44" spans="1:13">
      <c r="A44" s="5">
        <v>359</v>
      </c>
      <c r="B44" s="6" t="s">
        <v>21</v>
      </c>
      <c r="C44" s="6" t="s">
        <v>142</v>
      </c>
      <c r="D44" s="7" t="s">
        <v>51</v>
      </c>
      <c r="E44" s="7" t="s">
        <v>8</v>
      </c>
      <c r="F44" s="23"/>
      <c r="G44" s="23"/>
      <c r="H44" s="23" t="s">
        <v>229</v>
      </c>
      <c r="I44" s="23">
        <v>65</v>
      </c>
      <c r="J44" s="23" t="str">
        <f>VLOOKUP(A44,[3]Sheet1!$1:$1048576,40,FALSE)</f>
        <v>41st</v>
      </c>
      <c r="K44" s="23">
        <f>VLOOKUP(J44,[2]Sheet1!$A$1:$IV$65536,2,FALSE)</f>
        <v>60</v>
      </c>
      <c r="L44" s="23">
        <f>SUM(K44+I44+G44)</f>
        <v>125</v>
      </c>
      <c r="M44" s="4" t="s">
        <v>245</v>
      </c>
    </row>
    <row r="45" spans="1:13">
      <c r="A45" s="5">
        <v>211</v>
      </c>
      <c r="B45" s="6" t="s">
        <v>111</v>
      </c>
      <c r="C45" s="6" t="s">
        <v>112</v>
      </c>
      <c r="D45" s="7" t="s">
        <v>7</v>
      </c>
      <c r="E45" s="7" t="s">
        <v>8</v>
      </c>
      <c r="F45" s="23" t="s">
        <v>238</v>
      </c>
      <c r="G45" s="23">
        <v>64</v>
      </c>
      <c r="H45" s="23"/>
      <c r="I45" s="23"/>
      <c r="J45" s="23" t="str">
        <f>VLOOKUP(A45,[3]Sheet1!$1:$1048576,40,FALSE)</f>
        <v>40th</v>
      </c>
      <c r="K45" s="23">
        <f>VLOOKUP(J45,[2]Sheet1!$A$1:$IV$65536,2,FALSE)</f>
        <v>61</v>
      </c>
      <c r="L45" s="23">
        <f t="shared" si="1"/>
        <v>125</v>
      </c>
      <c r="M45" s="4" t="s">
        <v>243</v>
      </c>
    </row>
    <row r="46" spans="1:13">
      <c r="A46" s="5">
        <v>154</v>
      </c>
      <c r="B46" s="6" t="s">
        <v>96</v>
      </c>
      <c r="C46" s="6" t="s">
        <v>6</v>
      </c>
      <c r="D46" s="7" t="s">
        <v>7</v>
      </c>
      <c r="E46" s="7" t="s">
        <v>8</v>
      </c>
      <c r="F46" s="23" t="s">
        <v>196</v>
      </c>
      <c r="G46" s="23">
        <v>100</v>
      </c>
      <c r="H46" s="23"/>
      <c r="I46" s="23"/>
      <c r="J46" s="23"/>
      <c r="K46" s="23"/>
      <c r="L46" s="23">
        <f t="shared" si="1"/>
        <v>100</v>
      </c>
      <c r="M46" s="4" t="s">
        <v>259</v>
      </c>
    </row>
    <row r="47" spans="1:13">
      <c r="A47" s="5">
        <v>119</v>
      </c>
      <c r="B47" s="6" t="s">
        <v>80</v>
      </c>
      <c r="C47" s="6" t="s">
        <v>81</v>
      </c>
      <c r="D47" s="7" t="s">
        <v>7</v>
      </c>
      <c r="E47" s="7" t="s">
        <v>8</v>
      </c>
      <c r="F47" s="23"/>
      <c r="G47" s="23"/>
      <c r="H47" s="23" t="s">
        <v>202</v>
      </c>
      <c r="I47" s="23">
        <v>91</v>
      </c>
      <c r="J47" s="23"/>
      <c r="K47" s="23"/>
      <c r="L47" s="23">
        <f t="shared" si="1"/>
        <v>91</v>
      </c>
      <c r="M47" s="4" t="s">
        <v>255</v>
      </c>
    </row>
    <row r="48" spans="1:13">
      <c r="A48" s="5">
        <v>94</v>
      </c>
      <c r="B48" s="6" t="s">
        <v>62</v>
      </c>
      <c r="C48" s="6" t="s">
        <v>63</v>
      </c>
      <c r="D48" s="7" t="s">
        <v>7</v>
      </c>
      <c r="E48" s="7" t="s">
        <v>8</v>
      </c>
      <c r="F48" s="23" t="s">
        <v>218</v>
      </c>
      <c r="G48" s="23">
        <v>90</v>
      </c>
      <c r="H48" s="23"/>
      <c r="I48" s="23"/>
      <c r="J48" s="23"/>
      <c r="K48" s="23"/>
      <c r="L48" s="23">
        <f t="shared" si="1"/>
        <v>90</v>
      </c>
      <c r="M48" s="4" t="s">
        <v>272</v>
      </c>
    </row>
    <row r="49" spans="1:13">
      <c r="A49" s="5">
        <v>337</v>
      </c>
      <c r="B49" s="6" t="s">
        <v>138</v>
      </c>
      <c r="C49" s="6" t="s">
        <v>139</v>
      </c>
      <c r="D49" s="7" t="s">
        <v>7</v>
      </c>
      <c r="E49" s="7" t="s">
        <v>8</v>
      </c>
      <c r="F49" s="23"/>
      <c r="G49" s="23"/>
      <c r="H49" s="23"/>
      <c r="I49" s="23"/>
      <c r="J49" s="23" t="str">
        <f>VLOOKUP(A49,[3]Sheet1!$1:$1048576,40,FALSE)</f>
        <v>18th</v>
      </c>
      <c r="K49" s="23">
        <f>VLOOKUP(J49,[2]Sheet1!$A$1:$IV$65536,2,FALSE)</f>
        <v>83</v>
      </c>
      <c r="L49" s="23">
        <f t="shared" si="1"/>
        <v>83</v>
      </c>
      <c r="M49" s="4" t="s">
        <v>254</v>
      </c>
    </row>
    <row r="50" spans="1:13">
      <c r="A50" s="5">
        <v>112</v>
      </c>
      <c r="B50" s="6" t="s">
        <v>60</v>
      </c>
      <c r="C50" s="6" t="s">
        <v>75</v>
      </c>
      <c r="D50" s="7" t="s">
        <v>3</v>
      </c>
      <c r="E50" s="7" t="s">
        <v>8</v>
      </c>
      <c r="F50" s="23"/>
      <c r="G50" s="23"/>
      <c r="H50" s="23"/>
      <c r="I50" s="23"/>
      <c r="J50" s="23" t="str">
        <f>VLOOKUP(A50,[3]Sheet1!$1:$1048576,40,FALSE)</f>
        <v>37th</v>
      </c>
      <c r="K50" s="23">
        <f>VLOOKUP(J50,[2]Sheet1!$A$1:$IV$65536,2,FALSE)</f>
        <v>64</v>
      </c>
      <c r="L50" s="23">
        <f t="shared" si="1"/>
        <v>64</v>
      </c>
      <c r="M50" s="4" t="s">
        <v>235</v>
      </c>
    </row>
    <row r="51" spans="1:13">
      <c r="A51" s="15">
        <v>362</v>
      </c>
      <c r="B51" s="16" t="s">
        <v>72</v>
      </c>
      <c r="C51" s="16" t="s">
        <v>143</v>
      </c>
      <c r="D51" s="7" t="s">
        <v>7</v>
      </c>
      <c r="E51" s="7" t="s">
        <v>8</v>
      </c>
      <c r="F51" s="23"/>
      <c r="G51" s="23"/>
      <c r="H51" s="23"/>
      <c r="I51" s="23"/>
      <c r="J51" s="23" t="str">
        <f>VLOOKUP(A51,[3]Sheet1!$1:$1048576,40,FALSE)</f>
        <v>38th</v>
      </c>
      <c r="K51" s="23">
        <f>VLOOKUP(J51,[2]Sheet1!$A$1:$IV$65536,2,FALSE)</f>
        <v>63</v>
      </c>
      <c r="L51" s="23">
        <f t="shared" si="1"/>
        <v>63</v>
      </c>
      <c r="M51" s="4" t="s">
        <v>285</v>
      </c>
    </row>
    <row r="52" spans="1:13">
      <c r="A52" s="5">
        <v>280</v>
      </c>
      <c r="B52" s="6" t="s">
        <v>133</v>
      </c>
      <c r="C52" s="6" t="s">
        <v>134</v>
      </c>
      <c r="D52" s="7" t="s">
        <v>18</v>
      </c>
      <c r="E52" s="7" t="s">
        <v>8</v>
      </c>
      <c r="F52" s="23" t="s">
        <v>231</v>
      </c>
      <c r="G52" s="23">
        <v>63</v>
      </c>
      <c r="H52" s="23"/>
      <c r="I52" s="23"/>
      <c r="J52" s="23"/>
      <c r="K52" s="23"/>
      <c r="L52" s="23">
        <f t="shared" si="1"/>
        <v>63</v>
      </c>
      <c r="M52" s="4" t="s">
        <v>285</v>
      </c>
    </row>
    <row r="53" spans="1:13">
      <c r="A53" s="5">
        <v>114</v>
      </c>
      <c r="B53" s="6" t="s">
        <v>76</v>
      </c>
      <c r="C53" s="6" t="s">
        <v>77</v>
      </c>
      <c r="D53" s="7" t="s">
        <v>51</v>
      </c>
      <c r="E53" s="7" t="s">
        <v>8</v>
      </c>
      <c r="F53" s="23"/>
      <c r="G53" s="23"/>
      <c r="H53" s="23"/>
      <c r="I53" s="23"/>
      <c r="J53" s="23" t="str">
        <f>VLOOKUP(A53,[3]Sheet1!$1:$1048576,40,FALSE)</f>
        <v>42nd</v>
      </c>
      <c r="K53" s="23">
        <f>VLOOKUP(J53,[2]Sheet1!$A$1:$IV$65536,2,FALSE)</f>
        <v>59</v>
      </c>
      <c r="L53" s="23">
        <f t="shared" si="1"/>
        <v>59</v>
      </c>
      <c r="M53" s="4" t="s">
        <v>230</v>
      </c>
    </row>
  </sheetData>
  <sortState ref="A2:L55">
    <sortCondition descending="1" ref="L2:L55"/>
  </sortState>
  <pageMargins left="0.31496062992125984" right="0.31496062992125984" top="1.1417322834645669" bottom="0.35433070866141736" header="0.31496062992125984" footer="0.31496062992125984"/>
  <pageSetup paperSize="9" orientation="portrait" horizontalDpi="0" verticalDpi="0" r:id="rId1"/>
  <headerFooter>
    <oddHeader>&amp;L&amp;G&amp;CNational Series 2009-2010
Northern Zone Overall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National Class</vt:lpstr>
      <vt:lpstr>National OA</vt:lpstr>
      <vt:lpstr>CZ Class</vt:lpstr>
      <vt:lpstr>CZ OA</vt:lpstr>
      <vt:lpstr>NZ Class</vt:lpstr>
      <vt:lpstr>NZ OA</vt:lpstr>
      <vt:lpstr>'National Class'!Print_Area</vt:lpstr>
      <vt:lpstr>'National OA'!Print_Area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</dc:creator>
  <cp:lastModifiedBy>Gail</cp:lastModifiedBy>
  <cp:lastPrinted>2010-04-08T00:27:01Z</cp:lastPrinted>
  <dcterms:created xsi:type="dcterms:W3CDTF">2010-02-25T07:46:08Z</dcterms:created>
  <dcterms:modified xsi:type="dcterms:W3CDTF">2010-04-08T00:31:24Z</dcterms:modified>
</cp:coreProperties>
</file>